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35" windowHeight="12015"/>
  </bookViews>
  <sheets>
    <sheet name="Лист1" sheetId="1" r:id="rId1"/>
  </sheets>
  <definedNames>
    <definedName name="_xlnm.Print_Titles" localSheetId="0">Лист1!$7:$7</definedName>
  </definedNames>
  <calcPr calcId="124519"/>
</workbook>
</file>

<file path=xl/calcChain.xml><?xml version="1.0" encoding="utf-8"?>
<calcChain xmlns="http://schemas.openxmlformats.org/spreadsheetml/2006/main">
  <c r="G28" i="1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F8"/>
  <c r="C8"/>
  <c r="C22"/>
  <c r="F22" s="1"/>
  <c r="F27"/>
  <c r="F26"/>
  <c r="F25"/>
  <c r="F24"/>
  <c r="F23"/>
  <c r="F20"/>
  <c r="F19"/>
  <c r="F18"/>
  <c r="F17"/>
  <c r="F16"/>
  <c r="F14"/>
  <c r="F13"/>
  <c r="F12"/>
  <c r="F11"/>
  <c r="F10"/>
  <c r="F9"/>
</calcChain>
</file>

<file path=xl/sharedStrings.xml><?xml version="1.0" encoding="utf-8"?>
<sst xmlns="http://schemas.openxmlformats.org/spreadsheetml/2006/main" count="116" uniqueCount="106">
  <si>
    <t/>
  </si>
  <si>
    <t>Ед.Изм.: тыс.руб.</t>
  </si>
  <si>
    <t>Вид дохода</t>
  </si>
  <si>
    <t>Классификация</t>
  </si>
  <si>
    <t>\\\\ \</t>
  </si>
  <si>
    <t>548 019,9</t>
  </si>
  <si>
    <t>539 706,3</t>
  </si>
  <si>
    <t>НАЛОГОВЫЕ И НЕНАЛОГОВЫЕ ДОХОДЫ</t>
  </si>
  <si>
    <t>\1000000000\\\ \</t>
  </si>
  <si>
    <t>144 821,7</t>
  </si>
  <si>
    <t>145 711,0</t>
  </si>
  <si>
    <t>НАЛОГИ НА ПРИБЫЛЬ, ДОХОДЫ</t>
  </si>
  <si>
    <t>\1010000000\\\ \</t>
  </si>
  <si>
    <t>98 718,9</t>
  </si>
  <si>
    <t>98 920,5</t>
  </si>
  <si>
    <t>Налог на доходы физических лиц</t>
  </si>
  <si>
    <t>\1010200001\\\ \</t>
  </si>
  <si>
    <t>НАЛОГИ НА ТОВАРЫ (РАБОТЫ, УСЛУГИ), РЕАЛИЗУЕМЫЕ НА ТЕРРИТОРИИ РОССИЙСКОЙ ФЕДЕРАЦИИ</t>
  </si>
  <si>
    <t>\1030000000\\\ \</t>
  </si>
  <si>
    <t>11 724,2</t>
  </si>
  <si>
    <t>12 147,9</t>
  </si>
  <si>
    <t>Акцизы по подакцизным товарам (продукции), производимым на территории Российской Федерации</t>
  </si>
  <si>
    <t>\1030200001\\\ \</t>
  </si>
  <si>
    <t>НАЛОГИ НА СОВОКУПНЫЙ ДОХОД</t>
  </si>
  <si>
    <t>\1050000000\\\ \</t>
  </si>
  <si>
    <t>16 584,9</t>
  </si>
  <si>
    <t>16 675,7</t>
  </si>
  <si>
    <t>НАЛОГИ, СБОРЫ И РЕГУЛЯРНЫЕ ПЛАТЕЖИ ЗА ПОЛЬЗОВАНИЕ ПРИРОДНЫМИ РЕСУРСАМИ</t>
  </si>
  <si>
    <t>\1070000000\\\ \</t>
  </si>
  <si>
    <t>39,3</t>
  </si>
  <si>
    <t>39,4</t>
  </si>
  <si>
    <t>ГОСУДАРСТВЕННАЯ ПОШЛИНА</t>
  </si>
  <si>
    <t>\1080000000\\\ \</t>
  </si>
  <si>
    <t>1 718,0</t>
  </si>
  <si>
    <t>1 714,4</t>
  </si>
  <si>
    <t>ДОХОДЫ ОТ ИСПОЛЬЗОВАНИЯ ИМУЩЕСТВА, НАХОДЯЩЕГОСЯ В ГОСУДАРСТВЕННОЙ И МУНИЦИПАЛЬНОЙ СОБСТВЕННОСТИ</t>
  </si>
  <si>
    <t>\1110000000\\\ \</t>
  </si>
  <si>
    <t>6 700,1</t>
  </si>
  <si>
    <t>6 748,6</t>
  </si>
  <si>
    <t>ПЛАТЕЖИ ПРИ ПОЛЬЗОВАНИИ ПРИРОДНЫМИ РЕСУРСАМИ</t>
  </si>
  <si>
    <t>\1120000000\\\ \</t>
  </si>
  <si>
    <t>647,1</t>
  </si>
  <si>
    <t>648,1</t>
  </si>
  <si>
    <t>ДОХОДЫ ОТ ПРОДАЖИ МАТЕРИАЛЬНЫХ И НЕМАТЕРИАЛЬНЫХ АКТИВОВ</t>
  </si>
  <si>
    <t>\1140000000\\\ \</t>
  </si>
  <si>
    <t>7 290,9</t>
  </si>
  <si>
    <t>7 411,7</t>
  </si>
  <si>
    <t>ШТРАФЫ, САНКЦИИ, ВОЗМЕЩЕНИЕ УЩЕРБА</t>
  </si>
  <si>
    <t>\1160000000\\\ \</t>
  </si>
  <si>
    <t>983,5</t>
  </si>
  <si>
    <t>985,1</t>
  </si>
  <si>
    <t>ПРОЧИЕ НЕНАЛОГОВЫЕ ДОХОДЫ</t>
  </si>
  <si>
    <t>\1170000000\\\ \</t>
  </si>
  <si>
    <t>414,8</t>
  </si>
  <si>
    <t>419,4</t>
  </si>
  <si>
    <t>БЕЗВОЗМЕЗДНЫЕ ПОСТУПЛЕНИЯ</t>
  </si>
  <si>
    <t>\2000000000\\\ \</t>
  </si>
  <si>
    <t>403 198,2</t>
  </si>
  <si>
    <t>393 995,3</t>
  </si>
  <si>
    <t>БЕЗВОЗМЕЗДНЫЕ ПОСТУПЛЕНИЯ ОТ ДРУГИХ БЮДЖЕТОВ БЮДЖЕТНОЙ СИСТЕМЫ РОССИЙСКОЙ ФЕДЕРАЦИИ</t>
  </si>
  <si>
    <t>\2020000000\\\ \</t>
  </si>
  <si>
    <t>402 901,3</t>
  </si>
  <si>
    <t>396 388,5</t>
  </si>
  <si>
    <t>Дотации бюджетам бюджетной системы Российской Федерации</t>
  </si>
  <si>
    <t>\2020100000\\\ \</t>
  </si>
  <si>
    <t>48 535,4</t>
  </si>
  <si>
    <t xml:space="preserve"> </t>
  </si>
  <si>
    <t>Субсидии бюджетам бюджетной системы Российской Федерации (межбюджетные субсидии)</t>
  </si>
  <si>
    <t>\2020200000\\\ \</t>
  </si>
  <si>
    <t>125 720,0</t>
  </si>
  <si>
    <t>122 021,4</t>
  </si>
  <si>
    <t>Субвенции бюджетам бюджетной системы Российской Федерации</t>
  </si>
  <si>
    <t>\2020300000\\\ \</t>
  </si>
  <si>
    <t>221 251,9</t>
  </si>
  <si>
    <t>218 437,6</t>
  </si>
  <si>
    <t>Иные межбюджетные трансферты</t>
  </si>
  <si>
    <t>\2020400000\\\ \</t>
  </si>
  <si>
    <t>7 394,1</t>
  </si>
  <si>
    <t>ПРОЧИЕ БЕЗВОЗМЕЗДНЫЕ ПОСТУПЛЕНИЯ</t>
  </si>
  <si>
    <t>\2070000000\\\ \</t>
  </si>
  <si>
    <t>296,9</t>
  </si>
  <si>
    <t>297,3</t>
  </si>
  <si>
    <t>ВОЗВРАТ ОСТАТКОВ СУБСИДИЙ, СУБВЕНЦИЙ И ИНЫХ МЕЖБЮДЖЕТНЫХ ТРАНСФЕРТОВ, ИМЕЮЩИХ ЦЕЛЕВОЕ НАЗНАЧЕНИЕ, ПРОШЛЫХ ЛЕТ</t>
  </si>
  <si>
    <t>\2190000000\\\ \</t>
  </si>
  <si>
    <t>-2 690,5</t>
  </si>
  <si>
    <t>СВЕДЕНИЯ</t>
  </si>
  <si>
    <t>о поступлениях доходов</t>
  </si>
  <si>
    <t>в бюджет муниципального района Нуримановский район Республики Башкортостан</t>
  </si>
  <si>
    <t>за  2016 год</t>
  </si>
  <si>
    <t>Утвержденный план</t>
  </si>
  <si>
    <t>Уточненный план</t>
  </si>
  <si>
    <t>Исполнение</t>
  </si>
  <si>
    <t>% исполнения к утвержденному плану</t>
  </si>
  <si>
    <t>% исполнения к уточненному плану</t>
  </si>
  <si>
    <t>87416,0</t>
  </si>
  <si>
    <t>11510,0</t>
  </si>
  <si>
    <t>16608,3</t>
  </si>
  <si>
    <t>1863,0</t>
  </si>
  <si>
    <t>4600,0</t>
  </si>
  <si>
    <t>171,0</t>
  </si>
  <si>
    <t>3000,0</t>
  </si>
  <si>
    <t>392,0</t>
  </si>
  <si>
    <t>312898,9</t>
  </si>
  <si>
    <t>44014,4</t>
  </si>
  <si>
    <t>213674,3</t>
  </si>
  <si>
    <t>6674,8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</si>
</sst>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quotePrefix="1" applyNumberFormat="1" applyFont="1" applyBorder="1" applyAlignment="1">
      <alignment horizontal="left" vertical="center" shrinkToFit="1"/>
    </xf>
    <xf numFmtId="49" fontId="3" fillId="0" borderId="1" xfId="0" applyNumberFormat="1" applyFont="1" applyBorder="1" applyAlignment="1">
      <alignment horizontal="right" vertical="center" shrinkToFit="1"/>
    </xf>
    <xf numFmtId="49" fontId="3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horizontal="right" vertical="center" shrinkToFit="1"/>
    </xf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 shrinkToFit="1"/>
    </xf>
    <xf numFmtId="2" fontId="3" fillId="0" borderId="1" xfId="0" applyNumberFormat="1" applyFont="1" applyFill="1" applyBorder="1" applyAlignment="1">
      <alignment horizontal="right" vertical="center" shrinkToFit="1"/>
    </xf>
    <xf numFmtId="49" fontId="3" fillId="0" borderId="1" xfId="0" applyNumberFormat="1" applyFont="1" applyFill="1" applyBorder="1" applyAlignment="1">
      <alignment horizontal="right" vertical="center" shrinkToFit="1"/>
    </xf>
    <xf numFmtId="164" fontId="3" fillId="0" borderId="1" xfId="0" applyNumberFormat="1" applyFont="1" applyFill="1" applyBorder="1" applyAlignment="1">
      <alignment horizontal="right" vertical="center" shrinkToFit="1"/>
    </xf>
    <xf numFmtId="0" fontId="2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9"/>
  <sheetViews>
    <sheetView tabSelected="1" workbookViewId="0">
      <selection activeCell="J10" sqref="J10"/>
    </sheetView>
  </sheetViews>
  <sheetFormatPr defaultRowHeight="15"/>
  <cols>
    <col min="1" max="1" width="48.28515625" customWidth="1"/>
    <col min="2" max="2" width="21.5703125" customWidth="1"/>
    <col min="3" max="3" width="12.7109375" customWidth="1"/>
    <col min="4" max="4" width="14.42578125" customWidth="1"/>
    <col min="5" max="5" width="14.85546875" customWidth="1"/>
    <col min="6" max="6" width="11" customWidth="1"/>
    <col min="7" max="7" width="9.28515625" customWidth="1"/>
  </cols>
  <sheetData>
    <row r="1" spans="1:7">
      <c r="A1" s="7" t="s">
        <v>0</v>
      </c>
      <c r="B1" s="8"/>
      <c r="C1" s="8"/>
      <c r="D1" s="8"/>
      <c r="E1" s="8"/>
      <c r="F1" s="8"/>
      <c r="G1" s="8"/>
    </row>
    <row r="2" spans="1:7" ht="15.75">
      <c r="A2" s="9" t="s">
        <v>85</v>
      </c>
      <c r="B2" s="10"/>
      <c r="C2" s="10"/>
      <c r="D2" s="10"/>
      <c r="E2" s="10"/>
      <c r="F2" s="10"/>
      <c r="G2" s="10"/>
    </row>
    <row r="3" spans="1:7" ht="15.75">
      <c r="A3" s="11" t="s">
        <v>86</v>
      </c>
      <c r="B3" s="10"/>
      <c r="C3" s="10"/>
      <c r="D3" s="10"/>
      <c r="E3" s="10"/>
      <c r="F3" s="10"/>
      <c r="G3" s="10"/>
    </row>
    <row r="4" spans="1:7" ht="15.75">
      <c r="A4" s="11" t="s">
        <v>87</v>
      </c>
      <c r="B4" s="10"/>
      <c r="C4" s="10"/>
      <c r="D4" s="10"/>
      <c r="E4" s="10"/>
      <c r="F4" s="10"/>
      <c r="G4" s="10"/>
    </row>
    <row r="5" spans="1:7" ht="15.75">
      <c r="A5" s="11" t="s">
        <v>88</v>
      </c>
      <c r="B5" s="10"/>
      <c r="C5" s="10"/>
      <c r="D5" s="10"/>
      <c r="E5" s="10"/>
      <c r="F5" s="10"/>
      <c r="G5" s="10"/>
    </row>
    <row r="6" spans="1:7" ht="15.75">
      <c r="A6" s="5" t="s">
        <v>1</v>
      </c>
      <c r="B6" s="6"/>
      <c r="C6" s="6"/>
      <c r="D6" s="6"/>
      <c r="E6" s="6"/>
      <c r="F6" s="6"/>
      <c r="G6" s="6"/>
    </row>
    <row r="7" spans="1:7" ht="84" customHeight="1">
      <c r="A7" s="1" t="s">
        <v>2</v>
      </c>
      <c r="B7" s="1" t="s">
        <v>3</v>
      </c>
      <c r="C7" s="15" t="s">
        <v>89</v>
      </c>
      <c r="D7" s="1" t="s">
        <v>90</v>
      </c>
      <c r="E7" s="1" t="s">
        <v>91</v>
      </c>
      <c r="F7" s="15" t="s">
        <v>92</v>
      </c>
      <c r="G7" s="1" t="s">
        <v>93</v>
      </c>
    </row>
    <row r="8" spans="1:7" ht="15.75">
      <c r="A8" s="2" t="s">
        <v>2</v>
      </c>
      <c r="B8" s="3" t="s">
        <v>4</v>
      </c>
      <c r="C8" s="14">
        <f>C9+C22</f>
        <v>438459.19999999995</v>
      </c>
      <c r="D8" s="4" t="s">
        <v>5</v>
      </c>
      <c r="E8" s="4" t="s">
        <v>6</v>
      </c>
      <c r="F8" s="14">
        <f>E8/C8*100</f>
        <v>123.09156701467323</v>
      </c>
      <c r="G8" s="16">
        <f>E8/D8*100</f>
        <v>98.482974797083102</v>
      </c>
    </row>
    <row r="9" spans="1:7" ht="15.75">
      <c r="A9" s="2" t="s">
        <v>7</v>
      </c>
      <c r="B9" s="3" t="s">
        <v>8</v>
      </c>
      <c r="C9" s="12">
        <v>125560.3</v>
      </c>
      <c r="D9" s="4" t="s">
        <v>9</v>
      </c>
      <c r="E9" s="4" t="s">
        <v>10</v>
      </c>
      <c r="F9" s="14">
        <f>E9/C9*100</f>
        <v>116.04862364935413</v>
      </c>
      <c r="G9" s="16">
        <f t="shared" ref="G9:G29" si="0">E9/D9*100</f>
        <v>100.61406543356416</v>
      </c>
    </row>
    <row r="10" spans="1:7" ht="15.75">
      <c r="A10" s="2" t="s">
        <v>11</v>
      </c>
      <c r="B10" s="3" t="s">
        <v>12</v>
      </c>
      <c r="C10" s="13" t="s">
        <v>94</v>
      </c>
      <c r="D10" s="4" t="s">
        <v>13</v>
      </c>
      <c r="E10" s="4" t="s">
        <v>14</v>
      </c>
      <c r="F10" s="14">
        <f t="shared" ref="F10:F29" si="1">E10/C10*100</f>
        <v>113.16063420884048</v>
      </c>
      <c r="G10" s="16">
        <f t="shared" si="0"/>
        <v>100.20421621391648</v>
      </c>
    </row>
    <row r="11" spans="1:7" ht="15.75">
      <c r="A11" s="2" t="s">
        <v>15</v>
      </c>
      <c r="B11" s="3" t="s">
        <v>16</v>
      </c>
      <c r="C11" s="14">
        <v>87416</v>
      </c>
      <c r="D11" s="4" t="s">
        <v>13</v>
      </c>
      <c r="E11" s="4" t="s">
        <v>14</v>
      </c>
      <c r="F11" s="14">
        <f t="shared" si="1"/>
        <v>113.16063420884048</v>
      </c>
      <c r="G11" s="16">
        <f t="shared" si="0"/>
        <v>100.20421621391648</v>
      </c>
    </row>
    <row r="12" spans="1:7" ht="47.25">
      <c r="A12" s="2" t="s">
        <v>17</v>
      </c>
      <c r="B12" s="3" t="s">
        <v>18</v>
      </c>
      <c r="C12" s="13" t="s">
        <v>95</v>
      </c>
      <c r="D12" s="4" t="s">
        <v>19</v>
      </c>
      <c r="E12" s="4" t="s">
        <v>20</v>
      </c>
      <c r="F12" s="14">
        <f t="shared" si="1"/>
        <v>105.54213727193743</v>
      </c>
      <c r="G12" s="16">
        <f t="shared" si="0"/>
        <v>103.61389263233312</v>
      </c>
    </row>
    <row r="13" spans="1:7" ht="47.25">
      <c r="A13" s="2" t="s">
        <v>21</v>
      </c>
      <c r="B13" s="3" t="s">
        <v>22</v>
      </c>
      <c r="C13" s="13" t="s">
        <v>95</v>
      </c>
      <c r="D13" s="4" t="s">
        <v>19</v>
      </c>
      <c r="E13" s="4" t="s">
        <v>20</v>
      </c>
      <c r="F13" s="14">
        <f t="shared" si="1"/>
        <v>105.54213727193743</v>
      </c>
      <c r="G13" s="16">
        <f t="shared" si="0"/>
        <v>103.61389263233312</v>
      </c>
    </row>
    <row r="14" spans="1:7" ht="15.75">
      <c r="A14" s="2" t="s">
        <v>23</v>
      </c>
      <c r="B14" s="3" t="s">
        <v>24</v>
      </c>
      <c r="C14" s="13" t="s">
        <v>96</v>
      </c>
      <c r="D14" s="4" t="s">
        <v>25</v>
      </c>
      <c r="E14" s="4" t="s">
        <v>26</v>
      </c>
      <c r="F14" s="14">
        <f t="shared" si="1"/>
        <v>100.40582118579266</v>
      </c>
      <c r="G14" s="16">
        <f t="shared" si="0"/>
        <v>100.54748596614994</v>
      </c>
    </row>
    <row r="15" spans="1:7" ht="47.25">
      <c r="A15" s="2" t="s">
        <v>27</v>
      </c>
      <c r="B15" s="3" t="s">
        <v>28</v>
      </c>
      <c r="C15" s="13"/>
      <c r="D15" s="4" t="s">
        <v>29</v>
      </c>
      <c r="E15" s="4" t="s">
        <v>30</v>
      </c>
      <c r="F15" s="14"/>
      <c r="G15" s="16">
        <f t="shared" si="0"/>
        <v>100.25445292620864</v>
      </c>
    </row>
    <row r="16" spans="1:7" ht="15.75">
      <c r="A16" s="2" t="s">
        <v>31</v>
      </c>
      <c r="B16" s="3" t="s">
        <v>32</v>
      </c>
      <c r="C16" s="13" t="s">
        <v>97</v>
      </c>
      <c r="D16" s="4" t="s">
        <v>33</v>
      </c>
      <c r="E16" s="4" t="s">
        <v>34</v>
      </c>
      <c r="F16" s="14">
        <f t="shared" si="1"/>
        <v>92.023617820719267</v>
      </c>
      <c r="G16" s="16">
        <f t="shared" si="0"/>
        <v>99.790454016298028</v>
      </c>
    </row>
    <row r="17" spans="1:7" ht="63">
      <c r="A17" s="2" t="s">
        <v>35</v>
      </c>
      <c r="B17" s="3" t="s">
        <v>36</v>
      </c>
      <c r="C17" s="13" t="s">
        <v>98</v>
      </c>
      <c r="D17" s="4" t="s">
        <v>37</v>
      </c>
      <c r="E17" s="4" t="s">
        <v>38</v>
      </c>
      <c r="F17" s="14">
        <f t="shared" si="1"/>
        <v>146.70869565217393</v>
      </c>
      <c r="G17" s="16">
        <f t="shared" si="0"/>
        <v>100.72386979298817</v>
      </c>
    </row>
    <row r="18" spans="1:7" ht="31.5">
      <c r="A18" s="2" t="s">
        <v>39</v>
      </c>
      <c r="B18" s="3" t="s">
        <v>40</v>
      </c>
      <c r="C18" s="13" t="s">
        <v>99</v>
      </c>
      <c r="D18" s="4" t="s">
        <v>41</v>
      </c>
      <c r="E18" s="4" t="s">
        <v>42</v>
      </c>
      <c r="F18" s="14">
        <f t="shared" si="1"/>
        <v>379.0058479532164</v>
      </c>
      <c r="G18" s="16">
        <f t="shared" si="0"/>
        <v>100.15453562046051</v>
      </c>
    </row>
    <row r="19" spans="1:7" ht="31.5">
      <c r="A19" s="2" t="s">
        <v>43</v>
      </c>
      <c r="B19" s="3" t="s">
        <v>44</v>
      </c>
      <c r="C19" s="13" t="s">
        <v>100</v>
      </c>
      <c r="D19" s="4" t="s">
        <v>45</v>
      </c>
      <c r="E19" s="4" t="s">
        <v>46</v>
      </c>
      <c r="F19" s="14">
        <f t="shared" si="1"/>
        <v>247.05666666666667</v>
      </c>
      <c r="G19" s="16">
        <f t="shared" si="0"/>
        <v>101.65685992127172</v>
      </c>
    </row>
    <row r="20" spans="1:7" ht="31.5">
      <c r="A20" s="2" t="s">
        <v>47</v>
      </c>
      <c r="B20" s="3" t="s">
        <v>48</v>
      </c>
      <c r="C20" s="13" t="s">
        <v>101</v>
      </c>
      <c r="D20" s="4" t="s">
        <v>49</v>
      </c>
      <c r="E20" s="4" t="s">
        <v>50</v>
      </c>
      <c r="F20" s="14">
        <f t="shared" si="1"/>
        <v>251.30102040816328</v>
      </c>
      <c r="G20" s="16">
        <f t="shared" si="0"/>
        <v>100.16268429079818</v>
      </c>
    </row>
    <row r="21" spans="1:7" ht="15.75">
      <c r="A21" s="2" t="s">
        <v>51</v>
      </c>
      <c r="B21" s="3" t="s">
        <v>52</v>
      </c>
      <c r="C21" s="12"/>
      <c r="D21" s="4" t="s">
        <v>53</v>
      </c>
      <c r="E21" s="4" t="s">
        <v>54</v>
      </c>
      <c r="F21" s="14"/>
      <c r="G21" s="16">
        <f t="shared" si="0"/>
        <v>101.10896817743492</v>
      </c>
    </row>
    <row r="22" spans="1:7" ht="15.75">
      <c r="A22" s="2" t="s">
        <v>55</v>
      </c>
      <c r="B22" s="3" t="s">
        <v>56</v>
      </c>
      <c r="C22" s="14">
        <f>C24+C25+C26+C27</f>
        <v>312898.89999999997</v>
      </c>
      <c r="D22" s="4" t="s">
        <v>57</v>
      </c>
      <c r="E22" s="4" t="s">
        <v>58</v>
      </c>
      <c r="F22" s="14">
        <f t="shared" si="1"/>
        <v>125.91776449198129</v>
      </c>
      <c r="G22" s="16">
        <f t="shared" si="0"/>
        <v>97.717524532599597</v>
      </c>
    </row>
    <row r="23" spans="1:7" ht="47.25">
      <c r="A23" s="2" t="s">
        <v>59</v>
      </c>
      <c r="B23" s="3" t="s">
        <v>60</v>
      </c>
      <c r="C23" s="13" t="s">
        <v>102</v>
      </c>
      <c r="D23" s="4" t="s">
        <v>61</v>
      </c>
      <c r="E23" s="4" t="s">
        <v>62</v>
      </c>
      <c r="F23" s="14">
        <f t="shared" si="1"/>
        <v>126.68261217920549</v>
      </c>
      <c r="G23" s="16">
        <f t="shared" si="0"/>
        <v>98.38352469947354</v>
      </c>
    </row>
    <row r="24" spans="1:7" ht="31.5">
      <c r="A24" s="2" t="s">
        <v>63</v>
      </c>
      <c r="B24" s="3" t="s">
        <v>64</v>
      </c>
      <c r="C24" s="13" t="s">
        <v>65</v>
      </c>
      <c r="D24" s="4" t="s">
        <v>65</v>
      </c>
      <c r="E24" s="4" t="s">
        <v>65</v>
      </c>
      <c r="F24" s="14">
        <f t="shared" si="1"/>
        <v>100</v>
      </c>
      <c r="G24" s="16">
        <f t="shared" si="0"/>
        <v>100</v>
      </c>
    </row>
    <row r="25" spans="1:7" ht="47.25">
      <c r="A25" s="2" t="s">
        <v>67</v>
      </c>
      <c r="B25" s="3" t="s">
        <v>68</v>
      </c>
      <c r="C25" s="13" t="s">
        <v>103</v>
      </c>
      <c r="D25" s="4" t="s">
        <v>69</v>
      </c>
      <c r="E25" s="4" t="s">
        <v>70</v>
      </c>
      <c r="F25" s="14">
        <f t="shared" si="1"/>
        <v>277.23063361081824</v>
      </c>
      <c r="G25" s="16">
        <f t="shared" si="0"/>
        <v>97.058065542475333</v>
      </c>
    </row>
    <row r="26" spans="1:7" ht="31.5">
      <c r="A26" s="2" t="s">
        <v>71</v>
      </c>
      <c r="B26" s="3" t="s">
        <v>72</v>
      </c>
      <c r="C26" s="13" t="s">
        <v>104</v>
      </c>
      <c r="D26" s="4" t="s">
        <v>73</v>
      </c>
      <c r="E26" s="4" t="s">
        <v>74</v>
      </c>
      <c r="F26" s="14">
        <f t="shared" si="1"/>
        <v>102.22923393220431</v>
      </c>
      <c r="G26" s="16">
        <f t="shared" si="0"/>
        <v>98.728010923296026</v>
      </c>
    </row>
    <row r="27" spans="1:7" ht="15.75">
      <c r="A27" s="2" t="s">
        <v>75</v>
      </c>
      <c r="B27" s="3" t="s">
        <v>76</v>
      </c>
      <c r="C27" s="13" t="s">
        <v>105</v>
      </c>
      <c r="D27" s="4" t="s">
        <v>77</v>
      </c>
      <c r="E27" s="4" t="s">
        <v>77</v>
      </c>
      <c r="F27" s="14">
        <f t="shared" si="1"/>
        <v>110.77635284952359</v>
      </c>
      <c r="G27" s="16">
        <f t="shared" si="0"/>
        <v>100</v>
      </c>
    </row>
    <row r="28" spans="1:7" ht="15.75">
      <c r="A28" s="2" t="s">
        <v>78</v>
      </c>
      <c r="B28" s="3" t="s">
        <v>79</v>
      </c>
      <c r="C28" s="13"/>
      <c r="D28" s="4" t="s">
        <v>80</v>
      </c>
      <c r="E28" s="4" t="s">
        <v>81</v>
      </c>
      <c r="F28" s="14"/>
      <c r="G28" s="16">
        <f t="shared" si="0"/>
        <v>100.13472549680029</v>
      </c>
    </row>
    <row r="29" spans="1:7" ht="63">
      <c r="A29" s="2" t="s">
        <v>82</v>
      </c>
      <c r="B29" s="3" t="s">
        <v>83</v>
      </c>
      <c r="C29" s="13" t="s">
        <v>66</v>
      </c>
      <c r="D29" s="4" t="s">
        <v>66</v>
      </c>
      <c r="E29" s="4" t="s">
        <v>84</v>
      </c>
      <c r="F29" s="14"/>
      <c r="G29" s="16"/>
    </row>
  </sheetData>
  <mergeCells count="6">
    <mergeCell ref="A6:G6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5" orientation="portrait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2017-06-22T08:15:42Z</cp:lastPrinted>
  <dcterms:created xsi:type="dcterms:W3CDTF">2017-06-22T08:07:20Z</dcterms:created>
  <dcterms:modified xsi:type="dcterms:W3CDTF">2017-06-22T08:43:07Z</dcterms:modified>
</cp:coreProperties>
</file>