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20" windowWidth="13275" windowHeight="11640"/>
  </bookViews>
  <sheets>
    <sheet name="Мун.задания за 2017год" sheetId="8" r:id="rId1"/>
  </sheets>
  <definedNames>
    <definedName name="_xlnm.Print_Titles" localSheetId="0">'Мун.задания за 2017год'!#REF!</definedName>
  </definedNames>
  <calcPr calcId="125725"/>
</workbook>
</file>

<file path=xl/calcChain.xml><?xml version="1.0" encoding="utf-8"?>
<calcChain xmlns="http://schemas.openxmlformats.org/spreadsheetml/2006/main">
  <c r="E17" i="8"/>
  <c r="E16"/>
  <c r="E15"/>
  <c r="E14"/>
  <c r="E13"/>
  <c r="E12"/>
  <c r="C17" l="1"/>
  <c r="G17" s="1"/>
  <c r="C16"/>
  <c r="G16" s="1"/>
  <c r="C15"/>
  <c r="G15" s="1"/>
  <c r="C14"/>
  <c r="G14" s="1"/>
  <c r="C13"/>
  <c r="G13" s="1"/>
  <c r="C12"/>
  <c r="G12" s="1"/>
  <c r="F21"/>
  <c r="D21"/>
  <c r="H20"/>
  <c r="G20"/>
  <c r="G19"/>
  <c r="G18"/>
  <c r="G11"/>
  <c r="G10"/>
  <c r="G9"/>
  <c r="G8"/>
  <c r="G7"/>
  <c r="G6"/>
  <c r="G5"/>
  <c r="H19"/>
  <c r="H18"/>
  <c r="H17"/>
  <c r="H16"/>
  <c r="H15"/>
  <c r="H14"/>
  <c r="H13"/>
  <c r="H12"/>
  <c r="H11"/>
  <c r="H10"/>
  <c r="H9"/>
  <c r="H8"/>
  <c r="H7"/>
  <c r="H6"/>
  <c r="H5"/>
  <c r="H21" l="1"/>
</calcChain>
</file>

<file path=xl/sharedStrings.xml><?xml version="1.0" encoding="utf-8"?>
<sst xmlns="http://schemas.openxmlformats.org/spreadsheetml/2006/main" count="29" uniqueCount="27">
  <si>
    <t>№</t>
  </si>
  <si>
    <t>Наименование учреждений</t>
  </si>
  <si>
    <t>% выполнения объема услуги</t>
  </si>
  <si>
    <t>Муниципальное бюджетное учреждение "Нуримановский информационно-консультационный центр"</t>
  </si>
  <si>
    <t>Муниципальное бюджетное учреждение туристско-спортивный молодежный центр "Нуриман" муниципального района Нуримановский район Республики Башкортостан</t>
  </si>
  <si>
    <t>Муниципальное бюджетное учреждение "Нуримановский центр комплексного обслуживания муниципальных учреждений" муниципального района Нуримановский район Республики Башкортостан</t>
  </si>
  <si>
    <t>Муниципальное бюджетное учреждение "Нуримановская библиотечно-клубная система"</t>
  </si>
  <si>
    <t>Муниципальное бюджетное учреждение дополнительного образования детская школа искусств муниципального района Нуримановский район Республики Башкортостан</t>
  </si>
  <si>
    <t>Муниципальное бюджетное учреждение дополнительного образования Дом пионеров и школьников муниципального района Нуримановский район Республики Башкортостан</t>
  </si>
  <si>
    <t>Муниципальное бюджетное общеобразовательное учреждение лицей села Байгильдино муниципального района Нуримановский район Республики Башкортостан</t>
  </si>
  <si>
    <t>Муниципальное бюджетное общеобразовательное учреждение средняя общеобразовательная школа села Красная Горка муниципального района Нуримановский район РБ</t>
  </si>
  <si>
    <t>Муниципальное бюджетное общеобразовательное учреждение средняя общеобразовательная школа села Новокулево муниципального района Нуримановский  район Республики Башкортостан</t>
  </si>
  <si>
    <t>Муниципальное бюджетное общеобразовательное учреждение средняя общеобразовательная школа села Старокулево муниципального района Нуримановский район Республики Башкортостан</t>
  </si>
  <si>
    <t>Муниципальное бюджетное общеобразовательное учреждение средняя общеобразовательная школа села Павловка муниципального района Нуримановский район Республики Башкортостан</t>
  </si>
  <si>
    <t>Муниципальное бюджетное дошкольное образовательное учреждение детский сад "Сказка" села Красная Горка муниципального района Нуримановский район Республики Башкортостан</t>
  </si>
  <si>
    <t>Муниципальное бюджетное дошкольное образовательное учреждение детский сад "Светлячок" села Павловка муниципального района Нуримановский район Республики Башкортостан</t>
  </si>
  <si>
    <t xml:space="preserve">Объем муниципальной услуги по муниципальному заданию (чел.) </t>
  </si>
  <si>
    <t>Всего по району</t>
  </si>
  <si>
    <t>х</t>
  </si>
  <si>
    <t xml:space="preserve">% выполнения финансового обеспечения </t>
  </si>
  <si>
    <t>СВЕДЕНИЯ                                                                                                                                                                                             о выполнении муниципальных заданий на оказание муниципальных услуг муниципальными бюджетными учреждения МР Нуримановский район за 2017 год</t>
  </si>
  <si>
    <t>Объем финансового обеспечения  по уточненному плану  за 2017 год (тыс.руб.)</t>
  </si>
  <si>
    <t>Выполненный объем муниципальных услуг по отчету мниципального задания за 2017 год (чел.)</t>
  </si>
  <si>
    <t>Объем финансового обеспечения по отчету за 2017 год (тыс.руб.)</t>
  </si>
  <si>
    <t>Муниципальное автономное дошкольное образовательное учреждение детский сад "Радуга"села Красная Горка муниципального района Нуримановский район Республики Башкортостан</t>
  </si>
  <si>
    <t>Муниципальное автономное общеобразовательное учреждение средняя общеобразовательная школа села Красный Ключ муниципального района Нуримановский район Республики Башкортостан</t>
  </si>
  <si>
    <t>Муниципальное автономное учреждение дополнительного образования Детско-юношеская спортивная школа муниципального района Нуримановский район Республики Башкортостан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</si>
</sst>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0"/>
      <name val="Arial Cyr"/>
      <charset val="204"/>
    </font>
    <font>
      <sz val="14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4" fillId="0" borderId="0" xfId="0" applyFont="1"/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21"/>
  <sheetViews>
    <sheetView tabSelected="1" workbookViewId="0">
      <selection activeCell="J18" sqref="J18"/>
    </sheetView>
  </sheetViews>
  <sheetFormatPr defaultRowHeight="12.75"/>
  <cols>
    <col min="1" max="1" width="3.7109375" customWidth="1"/>
    <col min="2" max="2" width="19.42578125" customWidth="1"/>
    <col min="3" max="3" width="18.7109375" customWidth="1"/>
    <col min="4" max="4" width="17.28515625" customWidth="1"/>
    <col min="5" max="5" width="17.42578125" customWidth="1"/>
    <col min="6" max="6" width="14.28515625" customWidth="1"/>
    <col min="7" max="7" width="13.140625" customWidth="1"/>
    <col min="8" max="8" width="15.140625" customWidth="1"/>
  </cols>
  <sheetData>
    <row r="2" spans="1:8" ht="68.25" customHeight="1">
      <c r="A2" s="11" t="s">
        <v>20</v>
      </c>
      <c r="B2" s="11"/>
      <c r="C2" s="11"/>
      <c r="D2" s="11"/>
      <c r="E2" s="11"/>
      <c r="F2" s="11"/>
      <c r="G2" s="11"/>
      <c r="H2" s="11"/>
    </row>
    <row r="3" spans="1:8">
      <c r="A3" s="1"/>
      <c r="B3" s="1"/>
      <c r="C3" s="1"/>
      <c r="D3" s="1"/>
      <c r="E3" s="1"/>
      <c r="F3" s="1"/>
      <c r="G3" s="1"/>
      <c r="H3" s="1"/>
    </row>
    <row r="4" spans="1:8" ht="110.25">
      <c r="A4" s="2" t="s">
        <v>0</v>
      </c>
      <c r="B4" s="3" t="s">
        <v>1</v>
      </c>
      <c r="C4" s="3" t="s">
        <v>16</v>
      </c>
      <c r="D4" s="3" t="s">
        <v>21</v>
      </c>
      <c r="E4" s="3" t="s">
        <v>22</v>
      </c>
      <c r="F4" s="3" t="s">
        <v>23</v>
      </c>
      <c r="G4" s="3" t="s">
        <v>2</v>
      </c>
      <c r="H4" s="3" t="s">
        <v>19</v>
      </c>
    </row>
    <row r="5" spans="1:8" ht="73.5" customHeight="1">
      <c r="A5" s="8">
        <v>1</v>
      </c>
      <c r="B5" s="7" t="s">
        <v>3</v>
      </c>
      <c r="C5" s="9">
        <v>1100</v>
      </c>
      <c r="D5" s="10">
        <v>5251.7</v>
      </c>
      <c r="E5" s="9">
        <v>1100</v>
      </c>
      <c r="F5" s="10">
        <v>5251.7</v>
      </c>
      <c r="G5" s="10">
        <f>SUM(E5/C5)*100</f>
        <v>100</v>
      </c>
      <c r="H5" s="10">
        <f>SUM(F5/D5)*100</f>
        <v>100</v>
      </c>
    </row>
    <row r="6" spans="1:8" ht="108">
      <c r="A6" s="8">
        <v>2</v>
      </c>
      <c r="B6" s="7" t="s">
        <v>4</v>
      </c>
      <c r="C6" s="9">
        <v>9200</v>
      </c>
      <c r="D6" s="10">
        <v>2956.7</v>
      </c>
      <c r="E6" s="9">
        <v>9200</v>
      </c>
      <c r="F6" s="10">
        <v>2956.7</v>
      </c>
      <c r="G6" s="10">
        <f t="shared" ref="G6:G19" si="0">SUM(E6/C6)*100</f>
        <v>100</v>
      </c>
      <c r="H6" s="10">
        <f t="shared" ref="H6:H21" si="1">SUM(F6/D6)*100</f>
        <v>100</v>
      </c>
    </row>
    <row r="7" spans="1:8" ht="108">
      <c r="A7" s="8">
        <v>3</v>
      </c>
      <c r="B7" s="7" t="s">
        <v>26</v>
      </c>
      <c r="C7" s="9">
        <v>694</v>
      </c>
      <c r="D7" s="10">
        <v>9016.5</v>
      </c>
      <c r="E7" s="9">
        <v>694</v>
      </c>
      <c r="F7" s="10">
        <v>9016.5</v>
      </c>
      <c r="G7" s="10">
        <f t="shared" si="0"/>
        <v>100</v>
      </c>
      <c r="H7" s="10">
        <f t="shared" si="1"/>
        <v>100</v>
      </c>
    </row>
    <row r="8" spans="1:8" ht="132">
      <c r="A8" s="8">
        <v>4</v>
      </c>
      <c r="B8" s="7" t="s">
        <v>5</v>
      </c>
      <c r="C8" s="9">
        <v>27</v>
      </c>
      <c r="D8" s="10">
        <v>18502.3</v>
      </c>
      <c r="E8" s="9">
        <v>27</v>
      </c>
      <c r="F8" s="10">
        <v>18502.3</v>
      </c>
      <c r="G8" s="10">
        <f t="shared" si="0"/>
        <v>100</v>
      </c>
      <c r="H8" s="10">
        <f t="shared" si="1"/>
        <v>100</v>
      </c>
    </row>
    <row r="9" spans="1:8" ht="60">
      <c r="A9" s="8">
        <v>5</v>
      </c>
      <c r="B9" s="7" t="s">
        <v>6</v>
      </c>
      <c r="C9" s="9">
        <v>464130</v>
      </c>
      <c r="D9" s="10">
        <v>31800.3</v>
      </c>
      <c r="E9" s="9">
        <v>464130</v>
      </c>
      <c r="F9" s="10">
        <v>31800.3</v>
      </c>
      <c r="G9" s="10">
        <f t="shared" si="0"/>
        <v>100</v>
      </c>
      <c r="H9" s="10">
        <f t="shared" si="1"/>
        <v>100</v>
      </c>
    </row>
    <row r="10" spans="1:8" ht="108">
      <c r="A10" s="8">
        <v>6</v>
      </c>
      <c r="B10" s="7" t="s">
        <v>7</v>
      </c>
      <c r="C10" s="9">
        <v>230</v>
      </c>
      <c r="D10" s="10">
        <v>5944.5</v>
      </c>
      <c r="E10" s="9">
        <v>230</v>
      </c>
      <c r="F10" s="10">
        <v>5944.5</v>
      </c>
      <c r="G10" s="10">
        <f t="shared" si="0"/>
        <v>100</v>
      </c>
      <c r="H10" s="10">
        <f t="shared" si="1"/>
        <v>100</v>
      </c>
    </row>
    <row r="11" spans="1:8" ht="108">
      <c r="A11" s="8">
        <v>7</v>
      </c>
      <c r="B11" s="7" t="s">
        <v>8</v>
      </c>
      <c r="C11" s="9">
        <v>1610</v>
      </c>
      <c r="D11" s="10">
        <v>5870.9</v>
      </c>
      <c r="E11" s="9">
        <v>1610</v>
      </c>
      <c r="F11" s="10">
        <v>5870.9</v>
      </c>
      <c r="G11" s="10">
        <f t="shared" si="0"/>
        <v>100</v>
      </c>
      <c r="H11" s="10">
        <f t="shared" si="1"/>
        <v>100</v>
      </c>
    </row>
    <row r="12" spans="1:8" ht="108">
      <c r="A12" s="8">
        <v>8</v>
      </c>
      <c r="B12" s="7" t="s">
        <v>9</v>
      </c>
      <c r="C12" s="9">
        <f>201+72</f>
        <v>273</v>
      </c>
      <c r="D12" s="10">
        <v>23150.9</v>
      </c>
      <c r="E12" s="9">
        <f>201+72</f>
        <v>273</v>
      </c>
      <c r="F12" s="10">
        <v>23150.9</v>
      </c>
      <c r="G12" s="10">
        <f t="shared" si="0"/>
        <v>100</v>
      </c>
      <c r="H12" s="10">
        <f t="shared" si="1"/>
        <v>100</v>
      </c>
    </row>
    <row r="13" spans="1:8" ht="108">
      <c r="A13" s="8">
        <v>9</v>
      </c>
      <c r="B13" s="7" t="s">
        <v>10</v>
      </c>
      <c r="C13" s="9">
        <f>163+1081</f>
        <v>1244</v>
      </c>
      <c r="D13" s="10">
        <v>93613.9</v>
      </c>
      <c r="E13" s="9">
        <f>163+1081</f>
        <v>1244</v>
      </c>
      <c r="F13" s="10">
        <v>93613.9</v>
      </c>
      <c r="G13" s="10">
        <f t="shared" si="0"/>
        <v>100</v>
      </c>
      <c r="H13" s="10">
        <f t="shared" si="1"/>
        <v>100</v>
      </c>
    </row>
    <row r="14" spans="1:8" ht="120">
      <c r="A14" s="8">
        <v>10</v>
      </c>
      <c r="B14" s="7" t="s">
        <v>25</v>
      </c>
      <c r="C14" s="9">
        <f>133+299</f>
        <v>432</v>
      </c>
      <c r="D14" s="10">
        <v>33760.1</v>
      </c>
      <c r="E14" s="9">
        <f>133+299</f>
        <v>432</v>
      </c>
      <c r="F14" s="10">
        <v>33760.1</v>
      </c>
      <c r="G14" s="10">
        <f t="shared" si="0"/>
        <v>100</v>
      </c>
      <c r="H14" s="10">
        <f t="shared" si="1"/>
        <v>100</v>
      </c>
    </row>
    <row r="15" spans="1:8" ht="120">
      <c r="A15" s="8">
        <v>11</v>
      </c>
      <c r="B15" s="7" t="s">
        <v>11</v>
      </c>
      <c r="C15" s="9">
        <f>88+249</f>
        <v>337</v>
      </c>
      <c r="D15" s="10">
        <v>25382.2</v>
      </c>
      <c r="E15" s="9">
        <f>88+249</f>
        <v>337</v>
      </c>
      <c r="F15" s="10">
        <v>25382.2</v>
      </c>
      <c r="G15" s="10">
        <f t="shared" si="0"/>
        <v>100</v>
      </c>
      <c r="H15" s="10">
        <f t="shared" si="1"/>
        <v>100</v>
      </c>
    </row>
    <row r="16" spans="1:8" ht="120">
      <c r="A16" s="8">
        <v>12</v>
      </c>
      <c r="B16" s="7" t="s">
        <v>12</v>
      </c>
      <c r="C16" s="9">
        <f>30+135</f>
        <v>165</v>
      </c>
      <c r="D16" s="10">
        <v>14287.7</v>
      </c>
      <c r="E16" s="9">
        <f>30+135</f>
        <v>165</v>
      </c>
      <c r="F16" s="10">
        <v>14287.7</v>
      </c>
      <c r="G16" s="10">
        <f t="shared" si="0"/>
        <v>100</v>
      </c>
      <c r="H16" s="10">
        <f t="shared" si="1"/>
        <v>100</v>
      </c>
    </row>
    <row r="17" spans="1:8" ht="120">
      <c r="A17" s="8">
        <v>13</v>
      </c>
      <c r="B17" s="7" t="s">
        <v>13</v>
      </c>
      <c r="C17" s="9">
        <f>15+629</f>
        <v>644</v>
      </c>
      <c r="D17" s="10">
        <v>45427.8</v>
      </c>
      <c r="E17" s="9">
        <f>15+629</f>
        <v>644</v>
      </c>
      <c r="F17" s="10">
        <v>45427.8</v>
      </c>
      <c r="G17" s="10">
        <f t="shared" si="0"/>
        <v>100</v>
      </c>
      <c r="H17" s="10">
        <f t="shared" si="1"/>
        <v>100</v>
      </c>
    </row>
    <row r="18" spans="1:8" ht="108">
      <c r="A18" s="8">
        <v>14</v>
      </c>
      <c r="B18" s="7" t="s">
        <v>14</v>
      </c>
      <c r="C18" s="9">
        <v>245</v>
      </c>
      <c r="D18" s="10">
        <v>15012.1</v>
      </c>
      <c r="E18" s="9">
        <v>245</v>
      </c>
      <c r="F18" s="10">
        <v>15012.1</v>
      </c>
      <c r="G18" s="10">
        <f t="shared" si="0"/>
        <v>100</v>
      </c>
      <c r="H18" s="10">
        <f t="shared" si="1"/>
        <v>100</v>
      </c>
    </row>
    <row r="19" spans="1:8" ht="120">
      <c r="A19" s="8">
        <v>15</v>
      </c>
      <c r="B19" s="7" t="s">
        <v>15</v>
      </c>
      <c r="C19" s="9">
        <v>157</v>
      </c>
      <c r="D19" s="10">
        <v>8767.1</v>
      </c>
      <c r="E19" s="9">
        <v>157</v>
      </c>
      <c r="F19" s="10">
        <v>8767.1</v>
      </c>
      <c r="G19" s="10">
        <f t="shared" si="0"/>
        <v>100</v>
      </c>
      <c r="H19" s="10">
        <f t="shared" si="1"/>
        <v>100</v>
      </c>
    </row>
    <row r="20" spans="1:8" ht="108">
      <c r="A20" s="8">
        <v>16</v>
      </c>
      <c r="B20" s="7" t="s">
        <v>24</v>
      </c>
      <c r="C20" s="9">
        <v>121</v>
      </c>
      <c r="D20" s="10">
        <v>9175.2000000000007</v>
      </c>
      <c r="E20" s="9">
        <v>121</v>
      </c>
      <c r="F20" s="10">
        <v>9175.2000000000007</v>
      </c>
      <c r="G20" s="10">
        <f t="shared" ref="G20" si="2">SUM(E20/C20)*100</f>
        <v>100</v>
      </c>
      <c r="H20" s="10">
        <f t="shared" ref="H20" si="3">SUM(F20/D20)*100</f>
        <v>100</v>
      </c>
    </row>
    <row r="21" spans="1:8" ht="15.75">
      <c r="A21" s="12" t="s">
        <v>17</v>
      </c>
      <c r="B21" s="13"/>
      <c r="C21" s="6" t="s">
        <v>18</v>
      </c>
      <c r="D21" s="6">
        <f>SUM(D5:D20)</f>
        <v>347919.89999999997</v>
      </c>
      <c r="E21" s="6" t="s">
        <v>18</v>
      </c>
      <c r="F21" s="6">
        <f>SUM(F5:F20)</f>
        <v>347919.89999999997</v>
      </c>
      <c r="G21" s="5" t="s">
        <v>18</v>
      </c>
      <c r="H21" s="4">
        <f t="shared" si="1"/>
        <v>100</v>
      </c>
    </row>
  </sheetData>
  <mergeCells count="2">
    <mergeCell ref="A2:H2"/>
    <mergeCell ref="A21:B21"/>
  </mergeCells>
  <printOptions horizontalCentered="1"/>
  <pageMargins left="0.2" right="0.2" top="0.4" bottom="0.2" header="0" footer="0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Мун.задания за 2017год</vt:lpstr>
    </vt:vector>
  </TitlesOfParts>
  <Company>MoBIL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2016-12-02T08:08:22Z</cp:lastPrinted>
  <dcterms:created xsi:type="dcterms:W3CDTF">2012-10-03T03:15:28Z</dcterms:created>
  <dcterms:modified xsi:type="dcterms:W3CDTF">2018-04-26T11:08:14Z</dcterms:modified>
</cp:coreProperties>
</file>