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30"/>
  </bookViews>
  <sheets>
    <sheet name="Лист1" sheetId="1" r:id="rId1"/>
  </sheets>
  <definedNames>
    <definedName name="_xlnm.Print_Area" localSheetId="0">Лист1!$A$1:$U$117</definedName>
  </definedNames>
  <calcPr calcId="145621"/>
</workbook>
</file>

<file path=xl/calcChain.xml><?xml version="1.0" encoding="utf-8"?>
<calcChain xmlns="http://schemas.openxmlformats.org/spreadsheetml/2006/main">
  <c r="U108" i="1" l="1"/>
  <c r="U107" i="1"/>
  <c r="U106" i="1" s="1"/>
  <c r="U104" i="1"/>
  <c r="U103" i="1"/>
  <c r="U97" i="1"/>
  <c r="U94" i="1"/>
  <c r="U89" i="1"/>
  <c r="U83" i="1"/>
  <c r="U82" i="1"/>
  <c r="U75" i="1"/>
  <c r="U72" i="1"/>
  <c r="U71" i="1"/>
  <c r="U68" i="1" s="1"/>
  <c r="U65" i="1"/>
  <c r="U55" i="1"/>
  <c r="U52" i="1"/>
  <c r="U51" i="1"/>
  <c r="U49" i="1"/>
  <c r="U47" i="1"/>
  <c r="U46" i="1"/>
  <c r="U32" i="1"/>
  <c r="U29" i="1"/>
  <c r="U8" i="1"/>
  <c r="U7" i="1" s="1"/>
  <c r="U6" i="1" s="1"/>
  <c r="U81" i="1" l="1"/>
  <c r="U111" i="1" s="1"/>
  <c r="T65" i="1"/>
  <c r="T55" i="1"/>
  <c r="T52" i="1"/>
  <c r="T51" i="1" s="1"/>
  <c r="T47" i="1"/>
  <c r="T46" i="1"/>
  <c r="T32" i="1"/>
  <c r="R89" i="1" l="1"/>
  <c r="R75" i="1"/>
  <c r="R32" i="1"/>
  <c r="R29" i="1"/>
  <c r="R83" i="1"/>
  <c r="R8" i="1" l="1"/>
  <c r="S29" i="1" l="1"/>
  <c r="T29" i="1"/>
  <c r="R7" i="1" l="1"/>
  <c r="S8" i="1"/>
  <c r="S7" i="1" s="1"/>
  <c r="S49" i="1" l="1"/>
  <c r="T49" i="1"/>
  <c r="R49" i="1"/>
  <c r="S47" i="1"/>
  <c r="R47" i="1"/>
  <c r="S52" i="1"/>
  <c r="R52" i="1"/>
  <c r="S55" i="1"/>
  <c r="R55" i="1"/>
  <c r="S65" i="1"/>
  <c r="R65" i="1"/>
  <c r="S72" i="1"/>
  <c r="T72" i="1"/>
  <c r="R72" i="1"/>
  <c r="R71" i="1" s="1"/>
  <c r="S75" i="1"/>
  <c r="T75" i="1"/>
  <c r="S32" i="1"/>
  <c r="T8" i="1"/>
  <c r="T7" i="1" s="1"/>
  <c r="R68" i="1" l="1"/>
  <c r="R46" i="1"/>
  <c r="S46" i="1"/>
  <c r="T71" i="1"/>
  <c r="T68" i="1" s="1"/>
  <c r="S71" i="1"/>
  <c r="S68" i="1" s="1"/>
  <c r="T6" i="1"/>
  <c r="S51" i="1"/>
  <c r="R51" i="1"/>
  <c r="S104" i="1"/>
  <c r="S103" i="1" s="1"/>
  <c r="T104" i="1"/>
  <c r="T103" i="1" s="1"/>
  <c r="R104" i="1"/>
  <c r="R103" i="1" s="1"/>
  <c r="S97" i="1"/>
  <c r="T97" i="1"/>
  <c r="R97" i="1"/>
  <c r="S94" i="1"/>
  <c r="T94" i="1"/>
  <c r="R94" i="1"/>
  <c r="S89" i="1"/>
  <c r="T89" i="1"/>
  <c r="S83" i="1"/>
  <c r="T83" i="1"/>
  <c r="S108" i="1"/>
  <c r="S107" i="1" s="1"/>
  <c r="S106" i="1" s="1"/>
  <c r="T108" i="1"/>
  <c r="T107" i="1" s="1"/>
  <c r="T106" i="1" s="1"/>
  <c r="R108" i="1"/>
  <c r="R107" i="1" s="1"/>
  <c r="R106" i="1" s="1"/>
  <c r="R6" i="1" l="1"/>
  <c r="S82" i="1"/>
  <c r="S81" i="1" s="1"/>
  <c r="S6" i="1"/>
  <c r="R82" i="1"/>
  <c r="R81" i="1" s="1"/>
  <c r="T82" i="1"/>
  <c r="T81" i="1" s="1"/>
  <c r="T111" i="1" s="1"/>
  <c r="R111" i="1" l="1"/>
  <c r="S111" i="1"/>
</calcChain>
</file>

<file path=xl/sharedStrings.xml><?xml version="1.0" encoding="utf-8"?>
<sst xmlns="http://schemas.openxmlformats.org/spreadsheetml/2006/main" count="676" uniqueCount="422">
  <si>
    <t>Полномочие</t>
  </si>
  <si>
    <t>Реквизиты нормативного правового акта, договора, соглашения</t>
  </si>
  <si>
    <t>Статья, часть, пункт, подпункт, абзац нормативного правового акта, договора, соглашения</t>
  </si>
  <si>
    <t xml:space="preserve">Дата вступления в силу нормативного правового акта  договора, соглашения
</t>
  </si>
  <si>
    <t xml:space="preserve">Срок действия нормативного правового акта, договора, соглашения
</t>
  </si>
  <si>
    <t>Рз/Пр</t>
  </si>
  <si>
    <t>Объем средств на исполнение расходного обязательства 
(тыс. рублей)</t>
  </si>
  <si>
    <t>Код</t>
  </si>
  <si>
    <t>Наименование</t>
  </si>
  <si>
    <t>Номер документа</t>
  </si>
  <si>
    <t>Дата документа</t>
  </si>
  <si>
    <t>Наименование документа</t>
  </si>
  <si>
    <t>Раздел</t>
  </si>
  <si>
    <t>Глава</t>
  </si>
  <si>
    <t>Статья</t>
  </si>
  <si>
    <t>Часть</t>
  </si>
  <si>
    <t>Пункт</t>
  </si>
  <si>
    <t>Подпункт</t>
  </si>
  <si>
    <t>Абзац</t>
  </si>
  <si>
    <t>Приложение</t>
  </si>
  <si>
    <t/>
  </si>
  <si>
    <t xml:space="preserve">2020 г.
</t>
  </si>
  <si>
    <t xml:space="preserve">2021 г.
</t>
  </si>
  <si>
    <t>ВСЕГО</t>
  </si>
  <si>
    <t>владение, пользование и распоряжение имуществом, находящимся в муниципальной собственности муниципального района</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</si>
  <si>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</si>
  <si>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</si>
  <si>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</si>
  <si>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</si>
  <si>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</si>
  <si>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</si>
  <si>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</si>
  <si>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</si>
  <si>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</si>
  <si>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</si>
  <si>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создание условий для расширения рынка сельскохозяйственной продукции, сырья и продовольствия</t>
  </si>
  <si>
    <t>обеспечение условий для развития на территории муниципального района физической культуры, школьного спорта и массового спорта</t>
  </si>
  <si>
    <t>организация и осуществление мероприятий межпоселенческого характера по работе с детьми и молодежью</t>
  </si>
  <si>
    <t>организация в соответствии с Федеральным законом от 24 июля 2007 г. № 221-ФЗ «О государственном кадастре недвижимости» выполнения комплексных кадастровых работ и утверждение карты-плана территории</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</si>
  <si>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</si>
  <si>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</si>
  <si>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</si>
  <si>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организация благоустройства территории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</si>
  <si>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</si>
  <si>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</si>
  <si>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обслуживание долговых обязательств в части процентов, пеней и штрафных санкций по бюджетным кредитам, полученным из региональных бюджетов</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</si>
  <si>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</si>
  <si>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полномочия по организации теплоснабжения, предусмотренные Федеральным законом от 27 июля 2010 г. № 190-ФЗ «О теплоснабжении»</t>
  </si>
  <si>
    <t>полномочия в сфере водоснабжения и водоотведения, предусмотренные Федеральным законом от 7 декабря 2011 г. № 416-ФЗ «О водоснабжении и водоотведении»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</si>
  <si>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</si>
  <si>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Предоставление доплаты за выслугу лет к трудовой пенсии муниципальным служащим за счет средств местного бюджета</t>
  </si>
  <si>
    <t>предоставление мер социальной поддержки и социальных выплат, установленных решениями органов местного самоуправления</t>
  </si>
  <si>
    <t>по составлению (изменению) списков кандидатов в присяжные заседатели</t>
  </si>
  <si>
    <t>на выплату единовременного пособия при всех формах устройства детей, лишенных родительского попечения, в семью</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</si>
  <si>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</si>
  <si>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</si>
  <si>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</si>
  <si>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</si>
  <si>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</si>
  <si>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на организацию и осуществление деятельности по опеке и попечительству</t>
  </si>
  <si>
    <t>на организацию и обеспечение отдыха и оздоровления детей (за исключением организации отдыха детей в каникулярное время), 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в пределах своих полномочий регионального государственного контроля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 осуществление иных полномочий, предусмотренных Федеральным законом от 24 июля 1998 г. № 124-ФЗ «Об основных гарантиях прав ребенка в Российской Федерации»</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</si>
  <si>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 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</si>
  <si>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</si>
  <si>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</si>
  <si>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по предоставлению дотаций на выравнивание бюджетной обеспеченности городских, сельских поселений, всего</t>
  </si>
  <si>
    <t>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</si>
  <si>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</si>
  <si>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долевое финансирование расходов на решение отдельных вопросов местного значения</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</si>
  <si>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</si>
  <si>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владение, пользование и распоряжение имуществом, находящимся в муниципальной собственности сельского поселения</t>
  </si>
  <si>
    <t>обеспечение первичных мер пожарной безопасности в границах населенных пунктов сельского поселения</t>
  </si>
  <si>
    <t>создание условий для организации досуга и обеспечения жителей сельского поселения услугами организаций культуры</t>
  </si>
  <si>
    <t>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</si>
  <si>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</si>
  <si>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участие в организации деятельности по накоплению (в том числе раздельному накоплению) и транспортированию твердых коммунальных отходов</t>
  </si>
  <si>
    <t>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</si>
  <si>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организация ритуальных услуг и содержание мест захоронения</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</si>
  <si>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</si>
  <si>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</si>
  <si>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на осуществление воинского учета на территориях, на которых отсутствуют структурные подразделения военных комиссариатов</t>
  </si>
  <si>
    <t>предоставление доплаты за выслугу лет к трудовой пенсии муниципальным служащим за счет средств местного бюджета</t>
  </si>
  <si>
    <t>содействие развитию малого и среднего предпринимательства</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</si>
  <si>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</si>
  <si>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 xml:space="preserve">1) Федеральный закон 
2) Закон Республики Башкортостан 
3) Постановление администрации муниципального района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</si>
  <si>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</si>
  <si>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Об общих принципах организации местного самоуправления в Российской Федерации 
2) Об автомобильных дорогах и о дорожной деятельности в Республике Башкортостан 
3) О создании Дорожного фонда муниципального района Нуримановский район Республики Башкортостан
4) Об утверждении МП "Транспортное развитие в муниципальном районе Нуримановский район Республики Башкортостан"
</t>
  </si>
  <si>
    <t xml:space="preserve">1) Федеральный закон 
2) Закон Республики Башкортостан 
3) Решение Совета муниципального района
</t>
  </si>
  <si>
    <t xml:space="preserve">1) 131 
2) 162
3) 380
</t>
  </si>
  <si>
    <t xml:space="preserve">1) не установлен 
2) не установлен 
3) не установлен 
</t>
  </si>
  <si>
    <t xml:space="preserve">1) 15 
2) 12 
3) пп6
</t>
  </si>
  <si>
    <t xml:space="preserve">1) 06.10.2003 
2) 18.03.2005
3) 27.02.2015 
</t>
  </si>
  <si>
    <t xml:space="preserve">1) 06.10.2003 
2) 18.03.2005
3) 29.03.2019
</t>
  </si>
  <si>
    <t xml:space="preserve">1) не установлен 
2) до изменения
3) не установлен 
</t>
  </si>
  <si>
    <t>1) 1</t>
  </si>
  <si>
    <t xml:space="preserve">1) не установлен 
2) не установлен 
3) бюджетный год
</t>
  </si>
  <si>
    <t xml:space="preserve">1) не установлен 
2) не установлен 
3) не установлен
</t>
  </si>
  <si>
    <t xml:space="preserve">1) 06.10.2003 
2) 18.03.2005
3) 14.11.2013
</t>
  </si>
  <si>
    <t xml:space="preserve">1) 06.10.2003 
2) 18.03.2005
3) ежегодно
</t>
  </si>
  <si>
    <t xml:space="preserve">1) 06.10.2003 
2) 18.03.2005
3) 30.12.2013
</t>
  </si>
  <si>
    <t xml:space="preserve">1) Федеральный закон 
2) Закон Республики Башкортостан 
3) Решения Советов
</t>
  </si>
  <si>
    <t xml:space="preserve">1) 131 
2) 162
3) 12 решений сп
</t>
  </si>
  <si>
    <t xml:space="preserve">1) 06.10.2003 
2)18.03.2005 
3) 12 решений сп 
</t>
  </si>
  <si>
    <t xml:space="preserve">1) 3 
</t>
  </si>
  <si>
    <t xml:space="preserve">1) 1 
</t>
  </si>
  <si>
    <t xml:space="preserve">1) 1 
</t>
  </si>
  <si>
    <t xml:space="preserve">1) 5 
</t>
  </si>
  <si>
    <r>
      <t>1) 131 
2) 162
3)</t>
    </r>
    <r>
      <rPr>
        <sz val="14"/>
        <color rgb="FFFF0000"/>
        <rFont val="Times New Roman"/>
        <family val="1"/>
        <charset val="204"/>
      </rPr>
      <t xml:space="preserve"> </t>
    </r>
    <r>
      <rPr>
        <sz val="14"/>
        <rFont val="Times New Roman"/>
        <family val="1"/>
        <charset val="204"/>
      </rPr>
      <t>2530</t>
    </r>
    <r>
      <rPr>
        <sz val="14"/>
        <color rgb="FFFF0000"/>
        <rFont val="Times New Roman"/>
        <family val="1"/>
        <charset val="204"/>
      </rPr>
      <t xml:space="preserve"> </t>
    </r>
    <r>
      <rPr>
        <sz val="14"/>
        <rFont val="Times New Roman"/>
        <family val="1"/>
        <charset val="204"/>
      </rPr>
      <t xml:space="preserve">
</t>
    </r>
  </si>
  <si>
    <t xml:space="preserve">1) 06.10.2003 
2) 18.03.2005 
3) 21.11.2013 
</t>
  </si>
  <si>
    <t xml:space="preserve">1) не установлен 
2) не установлен 
3) не установлен 
4) не установлен 
</t>
  </si>
  <si>
    <t xml:space="preserve">1) 131 
2) 162
3) 2256
</t>
  </si>
  <si>
    <t xml:space="preserve">1) 06.10.2003 
2) 18.03.2005
3) 28.10.2013
</t>
  </si>
  <si>
    <t xml:space="preserve">1)14 
2) 19
3) пп2
</t>
  </si>
  <si>
    <t>1) 2</t>
  </si>
  <si>
    <t xml:space="preserve">1) 14 
2) 8
3) пп1
</t>
  </si>
  <si>
    <t xml:space="preserve">1) 131 
2) 288
3) 2476
</t>
  </si>
  <si>
    <t xml:space="preserve">1) 06.10.2003 
2) 28.03.2006
3) 15.11.2013
</t>
  </si>
  <si>
    <t xml:space="preserve">1) 08.10.2003 
2) 14.04.2006 
3) 01.01.2014
</t>
  </si>
  <si>
    <t>1) 22</t>
  </si>
  <si>
    <t>1) Федеральный закон 
2) Закон Республики Башкортостан 
3) Постановление администрации муниципального района</t>
  </si>
  <si>
    <t>1) 9</t>
  </si>
  <si>
    <t xml:space="preserve">1) 131 
2) 162
3) 2476
</t>
  </si>
  <si>
    <t xml:space="preserve">1) 06.10.2003 
2) 18.03.2005
3) 15.11.2013
</t>
  </si>
  <si>
    <t xml:space="preserve">1) 131 
2) 162
3) 229
</t>
  </si>
  <si>
    <t>1) 4</t>
  </si>
  <si>
    <t xml:space="preserve">1) 14 
2) 19
3) пп2
</t>
  </si>
  <si>
    <t xml:space="preserve">1) 14 
2) 19 
3) в целом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</si>
  <si>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"Управление муниципальными финансами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</si>
  <si>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порядке назначения и выплаты пенсии на муниципальной службе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</si>
  <si>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</si>
  <si>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 создании Дорожного фонда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</si>
  <si>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СП документами территориального планирования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</si>
  <si>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жилищно-коммунального хозяйства в муниципальном районе Нуримановский район Республики Башкортостан"
</t>
  </si>
  <si>
    <t>1) 3</t>
  </si>
  <si>
    <t>1) 3    2) 1</t>
  </si>
  <si>
    <t xml:space="preserve">1) 15 
2) 19
3) в целом
</t>
  </si>
  <si>
    <t xml:space="preserve">1) Федеральный закон 
2) Закон Республики Башкортостан 
3) Закон Республики Башкортостан  
</t>
  </si>
  <si>
    <t xml:space="preserve">1) 53 
2) 162
3) 541
</t>
  </si>
  <si>
    <t xml:space="preserve">1) 28.03.1998 
2) 18.03.2005
3) 01.11.2017
</t>
  </si>
  <si>
    <t xml:space="preserve">1) О воинской обязанности и военной службе
2) О местном самоуправлении в Республике Башкортостан
3) О методике распределения субвенций из бюджета Республики Башкортостан бюджетам муниципальных районов и городских округов Республики Башкортостан на осуществление первичного воинского учета на территориях, где отсутствуют военные комиссариаты, финансовое обеспечение которых осуществляется за счет субвенций из федерального бюджета                                                     
</t>
  </si>
  <si>
    <t xml:space="preserve">1) 15
2) 19
3) пп1
</t>
  </si>
  <si>
    <t xml:space="preserve">1) 14 
2) в целом
3) пп2
</t>
  </si>
  <si>
    <t xml:space="preserve">1) 14
2) 19
3) в целом
</t>
  </si>
  <si>
    <t xml:space="preserve">1) Федеральный закон 
2) Закон Республики Башкортостан 
3) Договор
</t>
  </si>
  <si>
    <t xml:space="preserve">1) 131 
2) 162
3) 70-71
</t>
  </si>
  <si>
    <t>1) Об общих принципах организации местного самоуправления в Российской Федерации
2) О местном самоуправлении в Республике Башкортостан
3) О формировании фонда капитального ремонта и об организации проведения капитального ремонта общего имущества в многоквартирном доме</t>
  </si>
  <si>
    <t xml:space="preserve">1) Федеральный закон 
2) Закон Республики Башкортостан 
3) Решения Советов сельских поселений муниципального района
</t>
  </si>
  <si>
    <t>1) 19</t>
  </si>
  <si>
    <t xml:space="preserve">1) 14 
2) 19
3) в целом
</t>
  </si>
  <si>
    <t xml:space="preserve">1) 131 
2) 162
3) 12 решений
</t>
  </si>
  <si>
    <t xml:space="preserve">1) Об общих принципах организации местного самоуправления в Российской Федерации 
2) "О культуре"
3) Об утверждении МП "Развитие культуры и искусства в муниципальном районе Нуримановский район Республики Башкортостан"
</t>
  </si>
  <si>
    <t xml:space="preserve">1) 14 
2) 37 
3) пп3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</si>
  <si>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правил благоустройства
</t>
  </si>
  <si>
    <t xml:space="preserve">1) 131 
2)18/19
3) 2478
</t>
  </si>
  <si>
    <t xml:space="preserve">1) 06.10.2003 
2) 13.07.1993 
3) 15.11.2013 
</t>
  </si>
  <si>
    <t xml:space="preserve">1) 08.10.2003 
2) 26.11.1993 
3) 01.01.2014
</t>
  </si>
  <si>
    <t>1.Расходные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</si>
  <si>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</si>
  <si>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1.1.1 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</si>
  <si>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r>
      <t>1) 08.10.2003 
2) 01.01.2006 
3)</t>
    </r>
    <r>
      <rPr>
        <sz val="14"/>
        <color rgb="FFFF0000"/>
        <rFont val="Times New Roman"/>
        <family val="1"/>
        <charset val="204"/>
      </rPr>
      <t xml:space="preserve"> </t>
    </r>
    <r>
      <rPr>
        <sz val="14"/>
        <rFont val="Times New Roman"/>
        <family val="1"/>
        <charset val="204"/>
      </rPr>
      <t>01.01.2014</t>
    </r>
    <r>
      <rPr>
        <sz val="14"/>
        <color rgb="FFFF0000"/>
        <rFont val="Times New Roman"/>
        <family val="1"/>
        <charset val="204"/>
      </rPr>
      <t xml:space="preserve"> </t>
    </r>
    <r>
      <rPr>
        <sz val="14"/>
        <rFont val="Times New Roman"/>
        <family val="1"/>
        <charset val="204"/>
      </rPr>
      <t xml:space="preserve">
</t>
    </r>
  </si>
  <si>
    <t xml:space="preserve">1) 08.10.2003 
2) 01.01.2006 
3) 01.01.2014
</t>
  </si>
  <si>
    <t xml:space="preserve">1) 02.04.1998 
2) 01.01.2006 
3) 12.11.2017
</t>
  </si>
  <si>
    <t xml:space="preserve">1) 08.10.2003  
2) 01.01.2006 
3) 01.01.2014
</t>
  </si>
  <si>
    <t xml:space="preserve">1) 08.10.2003 
2) 01.01.2006 
3) 16.09.2010 
</t>
  </si>
  <si>
    <t xml:space="preserve">1) 08.10.2003 
2) 01.01.2006 
3) 01.04.2019 
</t>
  </si>
  <si>
    <t xml:space="preserve">1) 131 
2) 162
3) 2563
</t>
  </si>
  <si>
    <t>1) 06.10.2003 
2) 18.03.2005
3) 27.11.2013</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</si>
  <si>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"Безопасная жизнь населения в муниципальном районе Нуримановский район Республики Башкортостан"
</t>
  </si>
  <si>
    <t xml:space="preserve">1) 14 
2) 19
3) пп4
</t>
  </si>
  <si>
    <t xml:space="preserve">1) 131 
2) 162
3) 2530
</t>
  </si>
  <si>
    <t xml:space="preserve">1) 06.10.2003 
2) 18.03.2005
3) 21.11.2013
</t>
  </si>
  <si>
    <t xml:space="preserve">1) Федеральный закон 
2) Закон Республики Башкортостан 
3) Постановление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</si>
  <si>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</si>
  <si>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14
2) 17
3) пп2
</t>
  </si>
  <si>
    <t xml:space="preserve">1) 15 
2) 17
3) пп2
</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</si>
  <si>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</si>
  <si>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</si>
  <si>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</si>
  <si>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</si>
  <si>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 xml:space="preserve">1) 08.10.2003 
2) 01.01.2006 
3) 27.02.2015 
</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</si>
  <si>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</si>
  <si>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</si>
  <si>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</si>
  <si>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5.4.1 за счет субвенций, предоставленных из федерального бюджета, всего</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</si>
  <si>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</si>
  <si>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5.6.2 по предоставлению иных межбюджетных трансфертов, всего</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</si>
  <si>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</si>
  <si>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5.7 Условно утвержденные расходы на первый и второй годы планового периода в соответствии с решением о местном бюджете сельского поселения</t>
  </si>
  <si>
    <t xml:space="preserve">1) 08.10.2003
2) 01.01.2006 
3) 01.01.2014
</t>
  </si>
  <si>
    <t xml:space="preserve">1) 08.10.2003
2) 01.01.2006
3) 01.01.2014
</t>
  </si>
  <si>
    <t>Заместитель главы администрации-начальник финансового управления</t>
  </si>
  <si>
    <t xml:space="preserve">1) Федеральный закон 
2) Закон Республики Башкортостан 
3) Решение Совета муниципального района
4) Постановление администрации муниципального района
</t>
  </si>
  <si>
    <t xml:space="preserve">1) 06.10.2003 
2) 07.05.2009 
3) 14.11.2013 
4) 19.11.2013 
</t>
  </si>
  <si>
    <t xml:space="preserve">1) 08.10.2003 
2) 23.05.2009 
3) 01.01.2014 
4) 01.01.2014 
</t>
  </si>
  <si>
    <t xml:space="preserve">1) 131
2) 122
3) 229
4) 2516 
</t>
  </si>
  <si>
    <t>1) 15 
2) 6
3) в целом 
4) в целом</t>
  </si>
  <si>
    <t>1) Об общих принципах организации местного самоуправления в Российской Федерации 
2) Об образовании в Российской Федерации
3) Об образовании в Республике Башкортостан
4) Об утверждении МП "Развитие образования в муниципальном районе Нуримановский район Республики Башкортостан"</t>
  </si>
  <si>
    <t xml:space="preserve">1) Федеральный закон 
2) Федеральный закон 
3) Закон Республики Башкортостан
4) Постановление администрации муниципального района
</t>
  </si>
  <si>
    <t xml:space="preserve">1) Федеральный закон 
2) Федеральный закон 
3) Закон Республики Башкортостан
4) Постановление администрации муниципального района 
</t>
  </si>
  <si>
    <t xml:space="preserve">1) 1    2) 1                </t>
  </si>
  <si>
    <t>1) 1    2) 1                3) 1</t>
  </si>
  <si>
    <t xml:space="preserve">1) 15 
2) 9 
3) 4      4) пп2
</t>
  </si>
  <si>
    <t>1) Федеральный закон 
2) Федеральный закон 
3) Закон Республики Башкортостан
4) Постановление администрации муниципального района</t>
  </si>
  <si>
    <t xml:space="preserve">1) 15 
2) 9 
3) 4      4) пп1
</t>
  </si>
  <si>
    <t xml:space="preserve">1) Об общих принципах организации местного самоуправления в Российской Федерации 
2) Об образовании в Российской Федерации
3) Об образовании в Республике Башкортостан
4) Об утверждении МП "Развитие образования в муниципальном районе Нуримановский район Республики Башкортостан"
</t>
  </si>
  <si>
    <t xml:space="preserve">1) 15 
2) 9 
3) 4      4) пп3
</t>
  </si>
  <si>
    <t>1) Федеральный закон 
2) Федеральный закон 
3) Постановление администрации муниципального района</t>
  </si>
  <si>
    <t xml:space="preserve">1) Об общих принципах организации местного самоуправления в Российской Федерации 
2) Об образовании в Российской Федерации
3) Об утверждении МП "Развитие образования в муниципальном районе Нуримановский район Республики Башкортостан"
</t>
  </si>
  <si>
    <t xml:space="preserve">1) 11 
2) 1        </t>
  </si>
  <si>
    <t xml:space="preserve">1) 11 
2) 2        </t>
  </si>
  <si>
    <t xml:space="preserve">1) 15 
2) 9 
3) пп4
</t>
  </si>
  <si>
    <t xml:space="preserve">1) 11
2) 1        </t>
  </si>
  <si>
    <t xml:space="preserve">1) 15 
2) 9 
3) 4      4) пп5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</si>
  <si>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МР документами территориального планирования
</t>
  </si>
  <si>
    <t xml:space="preserve">1) 06.10.2003 
2) 18.03.2005 
3) 16.09.2010 
</t>
  </si>
  <si>
    <t>1) 15</t>
  </si>
  <si>
    <t xml:space="preserve">1) 15 
2) 19 
3) в целом
</t>
  </si>
  <si>
    <t xml:space="preserve">1) Об общих принципах организации местного самоуправления в Российской Федерации 
2) О библиотечном деле
3) Об утверждении МП "Развитие культуры и искусства в муниципальном районе Нуримановский район Республики Башкортостан"
</t>
  </si>
  <si>
    <t xml:space="preserve">1) 131 
2) 32
3) 2478
</t>
  </si>
  <si>
    <t xml:space="preserve">1) 06.10.2003 
2) 08.05.1996 
3) 15.11.2013 
</t>
  </si>
  <si>
    <t xml:space="preserve">1) 15 
2) 6
3) пп2
</t>
  </si>
  <si>
    <t xml:space="preserve">1) 08.10.2003 
2) 25.05.1996 
3) 01.01.2014 
</t>
  </si>
  <si>
    <t xml:space="preserve">1) 15 
2) 37 
3) пп3
</t>
  </si>
  <si>
    <t xml:space="preserve">1) 131 
2) 18/19
3) 2478
</t>
  </si>
  <si>
    <t xml:space="preserve">1) 08.10.2003 
2) 26.11.1993 
3) 01.01.2014 
</t>
  </si>
  <si>
    <t>1) 1        2) 3</t>
  </si>
  <si>
    <t>1)19.1    3) 2</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</si>
  <si>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</si>
  <si>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</si>
  <si>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1.7 Условно утвержденные расходы на первый и второй годы планового периода в соответствии с решением о местном бюджете муниципальног района</t>
  </si>
  <si>
    <t>1.6.4.2 в иных случаях, не связанных с заключением соглашений, предусмотренных в подпункте 1.6.4.1, всего</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</si>
  <si>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</si>
  <si>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1.6.4 по предоставлению иных межбюджетных трансфертов, всего</t>
  </si>
  <si>
    <t>1.6.4.1 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</si>
  <si>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</si>
  <si>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1.4.2 за счет субвенций, предоставленных из бюджета субъекта Российской Федерации, всего</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</si>
  <si>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</si>
  <si>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1.4.1 за счет субвенций, предоставленных из федерального бюджета, всего</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</si>
  <si>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права на решение вопросов, не отнесенных к вопросам местного значения муниципального района, всего</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</si>
  <si>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</si>
  <si>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</si>
  <si>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______________________________</t>
  </si>
  <si>
    <t>_____________________________</t>
  </si>
  <si>
    <t>О.А. Юферова</t>
  </si>
  <si>
    <t>А.Г. Ардаширова</t>
  </si>
  <si>
    <t xml:space="preserve">Заместитель начальника финансового управления-
начальник инспекции по бюджету
</t>
  </si>
  <si>
    <t>Итого расходных обязательств муниципального образования</t>
  </si>
  <si>
    <t xml:space="preserve">1) Федеральный закон 
2) Закон Республики Башкортостан 
3) Соглашение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</si>
  <si>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межбюджетных трансфертов
</t>
  </si>
  <si>
    <t xml:space="preserve">1) 15 
2) 19
3) пп2
</t>
  </si>
  <si>
    <t>1) 14</t>
  </si>
  <si>
    <t xml:space="preserve">1) Федеральный закон 
2) Закон Республики Башкортостан 
3) Соглашения
</t>
  </si>
  <si>
    <t xml:space="preserve">1) 131 
2) 162
3) 12 соглашений
</t>
  </si>
  <si>
    <t>1) 131 
2) 203
3) 2256</t>
  </si>
  <si>
    <t xml:space="preserve">1) 06.10.2003 
2) 15.07.2005
3) 28.10.2013
</t>
  </si>
  <si>
    <t xml:space="preserve">1) Об общих принципах организации местного самоуправления в Российской Федерации
2) О межбюджетных отношениях в Республике Башкортостан
3) Об утверждении МП "Управление муниципальными финансами муниципального района Нуримановский район Республики Башкортостан"
</t>
  </si>
  <si>
    <t xml:space="preserve">1) 4 </t>
  </si>
  <si>
    <t xml:space="preserve">1) 15 
2) в целом
3) пп1
</t>
  </si>
  <si>
    <t xml:space="preserve">1) 08.10.2003 
2) 15.07.2005
3) 01.01.2014
</t>
  </si>
  <si>
    <t xml:space="preserve">1) 08.10.2003
2) 01.01.2006
3) бюджетный год
</t>
  </si>
  <si>
    <t xml:space="preserve">1) 8 
2) 27.2
3) в целом
</t>
  </si>
  <si>
    <t xml:space="preserve">1) 1 </t>
  </si>
  <si>
    <t>1) 20</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</si>
  <si>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
</t>
  </si>
  <si>
    <t xml:space="preserve">1) 19.10.1999 
2) 01.01.2006 
3) бюджетный год
</t>
  </si>
  <si>
    <t>1) 2                                    2) 1</t>
  </si>
  <si>
    <t xml:space="preserve">1)184
2) 260
3) б/н
</t>
  </si>
  <si>
    <t xml:space="preserve">1)184
2) 260
3) 41
</t>
  </si>
  <si>
    <t xml:space="preserve">1) 26.3
2) 1
3) в целом
</t>
  </si>
  <si>
    <t>1)24.2 2) 4</t>
  </si>
  <si>
    <t>1)24.3 2) 6</t>
  </si>
  <si>
    <t>1)24.1 2) 2</t>
  </si>
  <si>
    <t>1) 24   2) 1</t>
  </si>
  <si>
    <t>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t>
  </si>
  <si>
    <t xml:space="preserve">1) 184
2) 260
3) б/н
</t>
  </si>
  <si>
    <t>1) 24   2) 5, 11</t>
  </si>
  <si>
    <t>1) 24  2) 3</t>
  </si>
  <si>
    <t>1)14.2  2) 7</t>
  </si>
  <si>
    <t>1) 49,  82           2) 8, 10</t>
  </si>
  <si>
    <t xml:space="preserve">1) 15 
2) 8
3) пп1
</t>
  </si>
  <si>
    <t>1) 1    2) 1</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</si>
  <si>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Положения об оказании материальной помощи гражданам в муниципальном районе Нуримановский район Республики Башкортостан
</t>
  </si>
  <si>
    <t xml:space="preserve">1) 15.1 
2) 19
3) в целом
</t>
  </si>
  <si>
    <t xml:space="preserve">1) 131 
2) 162
3) 2941
</t>
  </si>
  <si>
    <t xml:space="preserve">1) 3 
2) 6
3) в целом
</t>
  </si>
  <si>
    <t xml:space="preserve">1) 131 
2) 26
3) 2563
</t>
  </si>
  <si>
    <t xml:space="preserve">1) 06.10.2003 
2) 14.03.1996
3) 27.11.2013
</t>
  </si>
  <si>
    <t>1) 21</t>
  </si>
  <si>
    <t xml:space="preserve">1) 15 
2) 10 
3) пп1
</t>
  </si>
  <si>
    <t>1) 1             2) 2</t>
  </si>
  <si>
    <t xml:space="preserve">1) Об общих принципах организации местного самоуправления в Российской Федерации
2) О защите населения и территорий от чрезвычайных ситуаций природного и техногенного характера
3) Об утверждении МП "Безопасная жизнь населения в муниципальном районе Нуримановский район Республики Башкортостан"
</t>
  </si>
  <si>
    <t xml:space="preserve">1) 08.10.2003 
2) 28.03.1996 
3) 01.01.2014 
</t>
  </si>
  <si>
    <t xml:space="preserve">1) Об общих принципах организации местного самоуправления в Российской Федерации
2) О развитии сельского хозяйства в Республике Башкортостан
3) Об утверждении МП "Развитие сельского хозяйства  в муниципальном районе Нуримановский район Республики Башкортостан"
</t>
  </si>
  <si>
    <t>1) 25</t>
  </si>
  <si>
    <t xml:space="preserve">1) 08.10.2003 
2) 01.11.2007 
3) 01.01.2014
</t>
  </si>
  <si>
    <t xml:space="preserve">1) 131 
2) 472
3) 2477
</t>
  </si>
  <si>
    <t xml:space="preserve">1) 06.10.2003 
2) 31.10.2007
3) 15.11.2013 
</t>
  </si>
  <si>
    <t xml:space="preserve">1) Федеральный закон 
2) Постановление Правительства Республики Башкортостан 
3) Постановление администрации муниципального района
</t>
  </si>
  <si>
    <t xml:space="preserve">1) Об общих принципах организации местного самоуправления в Российской Федерации
2) О развитии малого и среднего предпринимательства в Республике Башкортостан
3) Об утверждении МП "Развитие малого и среднего предпринимательства в муниципальном районе Нуримановский район Республики Башкортостан"
</t>
  </si>
  <si>
    <t xml:space="preserve">1) 15 
2) 9 
3) в целом
</t>
  </si>
  <si>
    <t xml:space="preserve">1) 131 
2) 511
3) 584
</t>
  </si>
  <si>
    <t xml:space="preserve">1) не установлен 
2) не установлен 
3) 31.12.2021
</t>
  </si>
  <si>
    <t>1) 08.10.2003 
2) 13.01.2008 
3) 01.01.2019</t>
  </si>
  <si>
    <t xml:space="preserve">1) 06.10.2003 
2) 28.12.2007
3) 14.05.2019 
</t>
  </si>
  <si>
    <t xml:space="preserve">1) Об общих принципах организации местного самоуправления в Российской Федерации
2) О физической культуре и спорте в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</si>
  <si>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26</t>
  </si>
  <si>
    <t xml:space="preserve">1) Федеральный закон 
2) Закон Республики Башкортостан  
3) Постановление администрации муниципального района
</t>
  </si>
  <si>
    <t>1) 1          2) 3</t>
  </si>
  <si>
    <t xml:space="preserve">1) 15 
2) 25 
3) пп2
</t>
  </si>
  <si>
    <t xml:space="preserve">1) Об общих принципах организации местного самоуправления в Российской Федерации
2) О молодежной политике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</si>
  <si>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27</t>
  </si>
  <si>
    <t xml:space="preserve">1) 15 
2) 13 
3) пп1, пп3
</t>
  </si>
  <si>
    <t>1) 1          2) 2</t>
  </si>
  <si>
    <t xml:space="preserve">1) Федеральный закон 
2) Закон Республики Башкортостан
3) Постановление администрации муниципального района
</t>
  </si>
  <si>
    <t>1) 2           2) 8</t>
  </si>
  <si>
    <t xml:space="preserve">1) 42.2 
2) 3 
3) пп1, ОМ3
</t>
  </si>
  <si>
    <t xml:space="preserve">1) Об общих принципах организации местного самоуправления в Российской Федерации
2) Об утверждении Порядка предоставления из бюджета Республики Башкортостан субсидий бюджетам муниципальных районов 
и городских округов Республики Башкортостан для софинансирования расходов, связанных с обеспечением устойчивого функционирования коммунальных организаций, поставляющих коммунальные ресурсы для предоставления коммунальных услуг населению по тарифам, не обеспечивающим возмещение издержек, и подготовки объектов коммунального хозяйства к работе в осенне-зимний период
3) Об утверждении МП "Развитие жилищно-коммунального хозяйства в муниципальном районе Нуримановский район Республики Башкортостан"
</t>
  </si>
  <si>
    <t xml:space="preserve">1)  Кодекс Российской Федерации
2) Закон Республики Башкортостан 
3) Договор
</t>
  </si>
  <si>
    <t xml:space="preserve">1) 29.12.2004 
2) 18.03.2005
3) 27.02.2015 
</t>
  </si>
  <si>
    <t>1) Жилищный кодекс Российской Федерации
2) О местном самоуправлении в Республике Башкортостан
3) О формировании фонда капитального ремонта и об организации проведения капитального ремонта общего имущества в многоквартирном доме</t>
  </si>
  <si>
    <t xml:space="preserve">1) 188
2) 162
3) 263
</t>
  </si>
  <si>
    <t xml:space="preserve">1) 01.03.2005 
2) 01.01.2006 
3) 27.02.2015 
</t>
  </si>
  <si>
    <t xml:space="preserve">1) 15 
2) 19
3) пп1, ОМ2
</t>
  </si>
  <si>
    <t xml:space="preserve">1) 131 
2) ежегодно
3) 2476
</t>
  </si>
  <si>
    <t xml:space="preserve">1) 06.10.2003 
2) ежегодно
3) 15.11.2013
</t>
  </si>
  <si>
    <t xml:space="preserve">1) 08.10.2003 
2) ежегодно
3) 01.01.2014
</t>
  </si>
  <si>
    <t xml:space="preserve">1) Об общих принципах организации местного самоуправления в Российской Федерации
2) Об утверждении нормативов формирования расходов на оплату труда в органах местного самоуправления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</si>
  <si>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34 
2) в целом
3) пп1
</t>
  </si>
  <si>
    <t xml:space="preserve">1) 34
2) 19
3) в целом
</t>
  </si>
  <si>
    <t xml:space="preserve">1) Об общих принципах организации местного самоуправления в Российской Федерации
2) Об оплате труда  работников отдельных государственных учреждений Республики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</si>
  <si>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не установлен 
2) не установлен 
3)не установлен
</t>
  </si>
  <si>
    <t xml:space="preserve">1) 17 
2) 19
3) пп2
</t>
  </si>
  <si>
    <t>1) 7</t>
  </si>
  <si>
    <t xml:space="preserve">1) 64
2) 19
3) в целом
</t>
  </si>
  <si>
    <t xml:space="preserve">1) 08.10.2003 
2) 16.05.2007 
3) 01.01.2014
</t>
  </si>
  <si>
    <t xml:space="preserve">1) 131 
2) 131
3) 2530
</t>
  </si>
  <si>
    <t xml:space="preserve">1) 06.10.2003 
2) 16.05.2007
3) 21.11.2013
</t>
  </si>
  <si>
    <t xml:space="preserve">1) 17
2) в целом
3) в целом
</t>
  </si>
  <si>
    <t>1) 4.2</t>
  </si>
  <si>
    <t>1) Федеральный закон 
2) Федеральный закон 
3) Закон Республики Башкортостан 
4) Постановление администрации муниципального района</t>
  </si>
  <si>
    <t>1) Об общих принципах организации местного самоуправления в Российской Федерации
2)  О теплоснабжении
3) О местном самоуправлении в Республике Башкортостан
4) Об утверждении МП "Развитие жилищно-коммунального хозяйства в муниципальном районе Нуримановский район Республики Башкортостан"</t>
  </si>
  <si>
    <t>1) 4.3</t>
  </si>
  <si>
    <t xml:space="preserve">1) 17
2) 6 
3) 19
4) пп1
</t>
  </si>
  <si>
    <t xml:space="preserve">1) Федеральный закон                                   2) Федеральный закон 
3) Закон Республики Башкортостан 
4) Соглашение
</t>
  </si>
  <si>
    <t xml:space="preserve">1) 131
2) 416
3) 162
4) 298
</t>
  </si>
  <si>
    <t xml:space="preserve">1) 08.10.2003 
1) 01.01.2012 
2) 01.01.2006
3) бюджетный год
</t>
  </si>
  <si>
    <t xml:space="preserve">1) не установлен 
2) не установлен 
3) не установлен 
4) бюджетный год
</t>
  </si>
  <si>
    <t xml:space="preserve">1) 17 
2) 6, 6.1 
3) 19
4) в целом
</t>
  </si>
  <si>
    <t xml:space="preserve">1) 06.10.2003 
1) 07.12.2011 
2) 18.03.2005
3) 21.05.2019
</t>
  </si>
  <si>
    <t xml:space="preserve">1) 184
2) 696
3) б/н
</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</si>
  <si>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Об образовании в Республике Башкортостан
3) О предоставлении субвенции бюджету муниципального района Нуримановский район Республики Башкортостан
</t>
  </si>
  <si>
    <t xml:space="preserve">1) 26.3
2) 4
3) в целом
</t>
  </si>
  <si>
    <t>1) 13 2) 3</t>
  </si>
  <si>
    <t xml:space="preserve">1) 19.10.1999 
2) 01.09.2013 
3) бюджетный год
</t>
  </si>
  <si>
    <t xml:space="preserve">1) Федеральный закон 
2) Закон Республики Башкортостан 
</t>
  </si>
  <si>
    <r>
      <t xml:space="preserve">1) 113 
2)162
</t>
    </r>
    <r>
      <rPr>
        <sz val="14"/>
        <rFont val="Times New Roman"/>
        <family val="1"/>
        <charset val="204"/>
      </rPr>
      <t xml:space="preserve">
</t>
    </r>
  </si>
  <si>
    <r>
      <t xml:space="preserve">1) 20.08.2004 
2) 18.03.2005
</t>
    </r>
    <r>
      <rPr>
        <sz val="14"/>
        <rFont val="Times New Roman"/>
        <family val="1"/>
        <charset val="204"/>
      </rPr>
      <t xml:space="preserve">
</t>
    </r>
  </si>
  <si>
    <t xml:space="preserve">1) Оприсяжных заседателях федеральных судов общей юрисдикции в Российской Федерации
2) О местном самоуправлении в Республике Башкортостан
</t>
  </si>
  <si>
    <t xml:space="preserve">1) 05.09.2004 
2) 01.01.2006 
</t>
  </si>
  <si>
    <t xml:space="preserve">1) не установлен 
2) не установлен 
</t>
  </si>
  <si>
    <t xml:space="preserve">                         2) 1</t>
  </si>
  <si>
    <t xml:space="preserve">1) 5 
2) 27
</t>
  </si>
  <si>
    <t>1) О государственных пособиях гражданам, имеющим детей
2) О наделении органов местного самоуправления государственными полномочиями по назначению и выплате единовременных пособий при передаче ребенка на воспитание в семью
3) Об утверждении МП "Социальная поддержка граждан в муниципальном районе Нуримановский район Республики Башкортостан"</t>
  </si>
  <si>
    <t>1) 24.05.1995 
2) 03.04.2010 
3) 01.01.2014</t>
  </si>
  <si>
    <t xml:space="preserve">1) 81
2) 244
3) 2315
</t>
  </si>
  <si>
    <t xml:space="preserve">1) 19.05.1995
2) 01.04.2010 
3) 05.11.2013
</t>
  </si>
  <si>
    <t xml:space="preserve">2019 г.
</t>
  </si>
  <si>
    <t xml:space="preserve">2022г.
 </t>
  </si>
  <si>
    <t>организация благоустройства территории сельского поселения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</si>
  <si>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</si>
  <si>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14.02 14.03</t>
  </si>
  <si>
    <t>Дата подписания: 21.05.2019 года</t>
  </si>
  <si>
    <t>1) 08.10.2003 
2) 30.12.2012
3) 01.09.2013
4) 01.01.2019</t>
  </si>
  <si>
    <t xml:space="preserve">1) не установлен 
2) не установлен 
3) не установлен 
4) 31.12.2021
</t>
  </si>
  <si>
    <t xml:space="preserve">1) 131
2) 273
3) 696
4) 352 
</t>
  </si>
  <si>
    <r>
      <t>1) 06.10.2003 
2) 29.12.2012
3) 01.07.2013
4) 05.03.2019</t>
    </r>
    <r>
      <rPr>
        <sz val="14"/>
        <color rgb="FFFF0000"/>
        <rFont val="Times New Roman"/>
        <family val="1"/>
        <charset val="204"/>
      </rPr>
      <t xml:space="preserve"> </t>
    </r>
    <r>
      <rPr>
        <sz val="14"/>
        <rFont val="Times New Roman"/>
        <family val="1"/>
        <charset val="204"/>
      </rPr>
      <t xml:space="preserve">
</t>
    </r>
  </si>
  <si>
    <t xml:space="preserve">1) 131
2) 273
3) 696
4) 352
</t>
  </si>
  <si>
    <r>
      <t xml:space="preserve">1) 06.10.2003 
2) 29.12.2012
3) 01.07.2013
4) 05.03.2019 </t>
    </r>
    <r>
      <rPr>
        <sz val="14"/>
        <color rgb="FFFF0000"/>
        <rFont val="Times New Roman"/>
        <family val="1"/>
        <charset val="204"/>
      </rPr>
      <t xml:space="preserve"> </t>
    </r>
    <r>
      <rPr>
        <sz val="14"/>
        <rFont val="Times New Roman"/>
        <family val="1"/>
        <charset val="204"/>
      </rPr>
      <t xml:space="preserve">
</t>
    </r>
  </si>
  <si>
    <t xml:space="preserve">1) 131
2) 273
3) 352
</t>
  </si>
  <si>
    <r>
      <t>1) 06.10.2003 
2) 29.12.2012
3) 05.03.2019</t>
    </r>
    <r>
      <rPr>
        <sz val="14"/>
        <color rgb="FFFF0000"/>
        <rFont val="Times New Roman"/>
        <family val="1"/>
        <charset val="204"/>
      </rPr>
      <t xml:space="preserve"> </t>
    </r>
    <r>
      <rPr>
        <sz val="14"/>
        <rFont val="Times New Roman"/>
        <family val="1"/>
        <charset val="204"/>
      </rPr>
      <t xml:space="preserve">
</t>
    </r>
  </si>
  <si>
    <t>1) 08.10.2003 
2) 30.12.2012
3) 01.01.2019</t>
  </si>
  <si>
    <t xml:space="preserve">1) не установлен 
2) не установлен 
3) 31.12.2021
</t>
  </si>
  <si>
    <t xml:space="preserve">1) 131 
2) 68
3) 1522
</t>
  </si>
  <si>
    <t>1) 06.10.2003 
2) 24.11.2008
3) 28.12.2018</t>
  </si>
  <si>
    <t xml:space="preserve">1) 08.10.2003 
2) 08.12.2008 
3) 01.01.2019 
</t>
  </si>
  <si>
    <t xml:space="preserve">1) не установлен 
2) не установлен
3) 31.12.2021 
</t>
  </si>
  <si>
    <t xml:space="preserve">1) 131 
2) 9/74
3) 1522
</t>
  </si>
  <si>
    <t xml:space="preserve">1) 06.10.2003 
2) 12.11.1991
3) 28.12.2018
</t>
  </si>
  <si>
    <t xml:space="preserve">1) 08.10.2003 
2) 23.11.1991 
3) 01.01.2019
</t>
  </si>
  <si>
    <t xml:space="preserve">1) не установлен 
2) не установлен 
3) 31.12.2021  
</t>
  </si>
  <si>
    <t xml:space="preserve">1) О кадастровой деятельности
2) О регулировании земельных отношений в Республике Башкортостан
3) Об утверждении МП "Устойчивое развитие сельских территорий муниципального района Нуримановский район Республики Башкортостан"
</t>
  </si>
  <si>
    <t xml:space="preserve">1) 221
2) 59
3) 519
</t>
  </si>
  <si>
    <t xml:space="preserve">1) 24.07.2007
2) 05.01.2004
3) 23.04.2019 
</t>
  </si>
  <si>
    <t xml:space="preserve">1) 01.03.2008 
2) 13.02.2004
3) 01.01.2019
</t>
  </si>
  <si>
    <t xml:space="preserve">1) не установлен 
2) не установлен
3) 31.12.2021
</t>
  </si>
  <si>
    <t xml:space="preserve">1) 131 
2) 318
3) 442
</t>
  </si>
  <si>
    <t xml:space="preserve">1) 06.10.2003 
2) 21.05.2020
3) 28.03.2019 
</t>
  </si>
  <si>
    <t xml:space="preserve">1) 08.10.2003 
2) 21.05.2020
3) 01.01.2019
</t>
  </si>
  <si>
    <t xml:space="preserve">1) не установлен 
2) не установлен 
3) 31.12.2021 
</t>
  </si>
  <si>
    <t xml:space="preserve">1) 131 
2) 162
3) 519
</t>
  </si>
  <si>
    <t>1) 06.10.2003 
2) 18.03.2005
3) 23.04.2019</t>
  </si>
  <si>
    <t xml:space="preserve">1) 08.10.2003 
2) 01.01.2006 
3) 01.01.2019 
</t>
  </si>
  <si>
    <t xml:space="preserve">1) 131 
2) 162
3) 442
</t>
  </si>
  <si>
    <t xml:space="preserve">1) 06.10.2003 
2) 18.03.2005
3) 28.03.2019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</si>
  <si>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бюджетного кредита из бюджета Республики Башкортостан
</t>
  </si>
  <si>
    <t xml:space="preserve">1) 131 
2) 162
3) 26
</t>
  </si>
  <si>
    <t xml:space="preserve">1) 06.10.2003 
2) 18.03.2005
3) 26.12.2016 
</t>
  </si>
  <si>
    <t xml:space="preserve">1) не установлен 
2) не установлен 
3) 16.12.2019
</t>
  </si>
  <si>
    <t xml:space="preserve">1) 08.10.2003 
2) 01.01.2006 
3) 26.12.2016
</t>
  </si>
  <si>
    <t xml:space="preserve">1) 131 
2) 190 
3) 162
4) 442
</t>
  </si>
  <si>
    <t xml:space="preserve">1) 06.10.2003 
1) 27.07.2010 
2) 18.03.2005
3) 28.03.2019
</t>
  </si>
  <si>
    <t xml:space="preserve">1) 08.10.2003
2) 30.07.2010 
3) 01.01.2006 
4) 01.01.2019
</t>
  </si>
  <si>
    <t xml:space="preserve">1) не установлен 
2) не установлен 
3) не установлен 
4) 31.12.2021
</t>
  </si>
  <si>
    <t xml:space="preserve">1) Об общих принципах организации местного самоуправления в Российской Федерации
1) О водоснабжении и водоотведении
2) О местном самоуправлении в Республике Башкортостан
3) О предоставлении субсидии бюджету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</si>
  <si>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"Устойчивое развитие сельских территорий муниципального района Нуримановский район Республики Башкортостан"
</t>
  </si>
  <si>
    <t xml:space="preserve">1)184
2) 260
3) 14, 80
</t>
  </si>
  <si>
    <t xml:space="preserve">1) 06.10.1999 
2) 28.12.2005
3) 28.02.2019, 29.04.2019
</t>
  </si>
  <si>
    <t xml:space="preserve">1) 06.10.1999 
2) 28.12.2005
3) 28.12.2018
</t>
  </si>
  <si>
    <t xml:space="preserve">1) 06.10.1999 
2) 01.07.2013
3) 28.12.2018
</t>
  </si>
  <si>
    <t xml:space="preserve">1) 06.10.1999 
2) 28.12.2005
3) 11.01.2019
</t>
  </si>
  <si>
    <t xml:space="preserve">1) 08.10.2003
2) 01.01.2006 
3) 01.01.2019
</t>
  </si>
  <si>
    <t xml:space="preserve">1) 08.10.2003 
2) 01.01.2006 
3) 01.01.2019
</t>
  </si>
  <si>
    <t>Свод реестров расходных обязательств муниципального образования Нуримановский район Республики Башкортостан на 2020 год и плановый период 2021 и 2022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</si>
</sst>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00\.0"/>
    <numFmt numFmtId="165" formatCode="#,##0.0;[Red]\-#,##0.0"/>
    <numFmt numFmtId="166" formatCode="00\.00"/>
    <numFmt numFmtId="167" formatCode="#,##0.0_ ;[Red]\-#,##0.0\ "/>
    <numFmt numFmtId="168" formatCode="&quot;&quot;#,##0.0"/>
  </numFmts>
  <fonts count="17" x14ac:knownFonts="1">
    <font>
      <sz val="11"/>
      <color theme="1"/>
      <name val="Calibri"/>
      <family val="2"/>
      <charset val="204"/>
      <scheme val="minor"/>
    </font>
    <font>
      <sz val="10"/>
      <name val="Arial"/>
      <family val="2"/>
      <charset val="204"/>
    </font>
    <font>
      <b/>
      <sz val="20"/>
      <name val="Times New Roman"/>
      <family val="1"/>
      <charset val="204"/>
    </font>
    <font>
      <sz val="14"/>
      <name val="Arial"/>
      <family val="2"/>
      <charset val="204"/>
    </font>
    <font>
      <b/>
      <sz val="14"/>
      <name val="Times New Roman"/>
      <family val="1"/>
      <charset val="204"/>
    </font>
    <font>
      <sz val="14"/>
      <name val="Times New Roman"/>
      <family val="1"/>
      <charset val="204"/>
    </font>
    <font>
      <b/>
      <sz val="14"/>
      <name val="Arial"/>
      <family val="2"/>
      <charset val="204"/>
    </font>
    <font>
      <sz val="20"/>
      <name val="Times New Roman"/>
      <family val="1"/>
      <charset val="204"/>
    </font>
    <font>
      <sz val="14"/>
      <color indexed="8"/>
      <name val="Times New Roman"/>
      <family val="1"/>
      <charset val="204"/>
    </font>
    <font>
      <b/>
      <sz val="14"/>
      <color indexed="8"/>
      <name val="Times New Roman"/>
      <family val="1"/>
      <charset val="204"/>
    </font>
    <font>
      <sz val="10"/>
      <name val="Arial"/>
      <family val="2"/>
      <charset val="204"/>
    </font>
    <font>
      <sz val="14"/>
      <color rgb="FFFF0000"/>
      <name val="Times New Roman"/>
      <family val="1"/>
      <charset val="204"/>
    </font>
    <font>
      <b/>
      <i/>
      <sz val="14"/>
      <color indexed="8"/>
      <name val="Times New Roman"/>
      <family val="1"/>
      <charset val="204"/>
    </font>
    <font>
      <b/>
      <sz val="16"/>
      <color indexed="8"/>
      <name val="Times New Roman"/>
      <family val="1"/>
      <charset val="204"/>
    </font>
    <font>
      <b/>
      <i/>
      <sz val="14"/>
      <name val="Times New Roman"/>
      <family val="1"/>
      <charset val="204"/>
    </font>
    <font>
      <b/>
      <sz val="16"/>
      <name val="Times New Roman"/>
      <family val="1"/>
      <charset val="204"/>
    </font>
    <font>
      <sz val="16"/>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9" tint="0.79998168889431442"/>
        <bgColor rgb="FF000000"/>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diagonal/>
    </border>
  </borders>
  <cellStyleXfs count="4">
    <xf numFmtId="0" fontId="0" fillId="0" borderId="0"/>
    <xf numFmtId="0" fontId="1" fillId="0" borderId="0"/>
    <xf numFmtId="0" fontId="1" fillId="0" borderId="0"/>
    <xf numFmtId="0" fontId="10" fillId="0" borderId="0"/>
  </cellStyleXfs>
  <cellXfs count="147">
    <xf numFmtId="0" fontId="0" fillId="0" borderId="0" xfId="0"/>
    <xf numFmtId="0" fontId="3" fillId="0" borderId="0" xfId="1" applyFont="1" applyFill="1" applyBorder="1" applyAlignment="1">
      <alignment vertical="top"/>
    </xf>
    <xf numFmtId="0" fontId="4" fillId="0" borderId="0" xfId="1" applyNumberFormat="1" applyFont="1" applyFill="1" applyBorder="1" applyAlignment="1" applyProtection="1">
      <alignment horizontal="center" vertical="top" wrapText="1"/>
      <protection hidden="1"/>
    </xf>
    <xf numFmtId="0" fontId="5" fillId="0" borderId="0" xfId="1" applyFont="1" applyFill="1" applyBorder="1" applyAlignment="1" applyProtection="1">
      <alignment horizontal="center" vertical="top"/>
      <protection hidden="1"/>
    </xf>
    <xf numFmtId="165" fontId="4" fillId="0" borderId="4" xfId="1" applyNumberFormat="1" applyFont="1" applyFill="1" applyBorder="1" applyAlignment="1" applyProtection="1">
      <alignment horizontal="center" vertical="top" wrapText="1"/>
      <protection hidden="1"/>
    </xf>
    <xf numFmtId="165" fontId="4" fillId="0" borderId="1" xfId="1" applyNumberFormat="1" applyFont="1" applyFill="1" applyBorder="1" applyAlignment="1" applyProtection="1">
      <alignment horizontal="center" vertical="top" wrapText="1"/>
      <protection hidden="1"/>
    </xf>
    <xf numFmtId="0" fontId="5" fillId="0" borderId="6" xfId="1" applyNumberFormat="1" applyFont="1" applyFill="1" applyBorder="1" applyAlignment="1" applyProtection="1">
      <alignment horizontal="left" vertical="top" wrapText="1"/>
      <protection hidden="1"/>
    </xf>
    <xf numFmtId="166" fontId="5" fillId="0" borderId="6" xfId="1" applyNumberFormat="1" applyFont="1" applyFill="1" applyBorder="1" applyAlignment="1" applyProtection="1">
      <alignment horizontal="center" vertical="top" wrapText="1"/>
      <protection hidden="1"/>
    </xf>
    <xf numFmtId="166" fontId="5" fillId="0" borderId="1" xfId="1" applyNumberFormat="1" applyFont="1" applyFill="1" applyBorder="1" applyAlignment="1" applyProtection="1">
      <alignment horizontal="center" vertical="top" wrapText="1"/>
      <protection hidden="1"/>
    </xf>
    <xf numFmtId="165" fontId="5" fillId="0" borderId="1" xfId="1" applyNumberFormat="1" applyFont="1" applyFill="1" applyBorder="1" applyAlignment="1" applyProtection="1">
      <alignment horizontal="center" vertical="top" wrapText="1"/>
      <protection hidden="1"/>
    </xf>
    <xf numFmtId="0" fontId="6" fillId="0" borderId="0" xfId="1" applyFont="1" applyFill="1" applyBorder="1" applyAlignment="1">
      <alignment vertical="top"/>
    </xf>
    <xf numFmtId="167" fontId="3" fillId="0" borderId="0" xfId="1" applyNumberFormat="1" applyFont="1" applyFill="1" applyBorder="1" applyAlignment="1">
      <alignment vertical="top"/>
    </xf>
    <xf numFmtId="0" fontId="3" fillId="0" borderId="9" xfId="1" applyNumberFormat="1" applyFont="1" applyFill="1" applyBorder="1" applyAlignment="1" applyProtection="1">
      <alignment vertical="top"/>
      <protection hidden="1"/>
    </xf>
    <xf numFmtId="0" fontId="3" fillId="0" borderId="10" xfId="1" applyNumberFormat="1" applyFont="1" applyFill="1" applyBorder="1" applyAlignment="1" applyProtection="1">
      <alignment vertical="top"/>
      <protection hidden="1"/>
    </xf>
    <xf numFmtId="0" fontId="3" fillId="0" borderId="11" xfId="1" applyNumberFormat="1" applyFont="1" applyFill="1" applyBorder="1" applyAlignment="1" applyProtection="1">
      <alignment vertical="top"/>
      <protection hidden="1"/>
    </xf>
    <xf numFmtId="0" fontId="4" fillId="0" borderId="11" xfId="1" applyNumberFormat="1" applyFont="1" applyFill="1" applyBorder="1" applyAlignment="1" applyProtection="1">
      <alignment horizontal="left" vertical="top"/>
      <protection hidden="1"/>
    </xf>
    <xf numFmtId="0" fontId="3" fillId="0" borderId="7" xfId="1" applyNumberFormat="1" applyFont="1" applyFill="1" applyBorder="1" applyAlignment="1" applyProtection="1">
      <alignment vertical="top"/>
      <protection hidden="1"/>
    </xf>
    <xf numFmtId="165" fontId="4" fillId="0" borderId="7" xfId="1" applyNumberFormat="1" applyFont="1" applyFill="1" applyBorder="1" applyAlignment="1" applyProtection="1">
      <alignment horizontal="center" vertical="top"/>
      <protection hidden="1"/>
    </xf>
    <xf numFmtId="165" fontId="4" fillId="0" borderId="9" xfId="1" applyNumberFormat="1" applyFont="1" applyFill="1" applyBorder="1" applyAlignment="1" applyProtection="1">
      <alignment horizontal="center" vertical="top"/>
      <protection hidden="1"/>
    </xf>
    <xf numFmtId="0" fontId="3" fillId="0" borderId="0" xfId="1" applyFont="1" applyFill="1" applyBorder="1" applyAlignment="1" applyProtection="1">
      <alignment vertical="top"/>
      <protection hidden="1"/>
    </xf>
    <xf numFmtId="0" fontId="3" fillId="0" borderId="0" xfId="1" applyFont="1" applyFill="1" applyBorder="1" applyAlignment="1" applyProtection="1">
      <alignment horizontal="center" vertical="top"/>
      <protection hidden="1"/>
    </xf>
    <xf numFmtId="0" fontId="2"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6" fillId="0" borderId="0" xfId="1" applyFont="1" applyFill="1" applyBorder="1" applyAlignment="1" applyProtection="1">
      <alignment vertical="top"/>
      <protection hidden="1"/>
    </xf>
    <xf numFmtId="0" fontId="6" fillId="0" borderId="0" xfId="1" applyFont="1" applyFill="1" applyBorder="1" applyAlignment="1" applyProtection="1">
      <alignment horizontal="center" vertical="top"/>
      <protection hidden="1"/>
    </xf>
    <xf numFmtId="0" fontId="4" fillId="0" borderId="0" xfId="1" applyFont="1" applyFill="1" applyBorder="1" applyAlignment="1" applyProtection="1">
      <protection hidden="1"/>
    </xf>
    <xf numFmtId="0" fontId="2" fillId="0" borderId="0" xfId="1" applyFont="1" applyFill="1" applyBorder="1" applyAlignment="1" applyProtection="1">
      <protection hidden="1"/>
    </xf>
    <xf numFmtId="0" fontId="4" fillId="0" borderId="0" xfId="1" applyNumberFormat="1" applyFont="1" applyFill="1" applyBorder="1" applyAlignment="1" applyProtection="1">
      <alignment vertical="top"/>
      <protection hidden="1"/>
    </xf>
    <xf numFmtId="0" fontId="3" fillId="0" borderId="0" xfId="1" applyFont="1" applyFill="1" applyBorder="1" applyAlignment="1">
      <alignment horizontal="center" vertical="top"/>
    </xf>
    <xf numFmtId="0" fontId="4"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1" xfId="1" applyNumberFormat="1" applyFont="1" applyFill="1" applyBorder="1" applyAlignment="1" applyProtection="1">
      <alignment horizontal="left" vertical="top" wrapText="1"/>
      <protection hidden="1"/>
    </xf>
    <xf numFmtId="166" fontId="4" fillId="0" borderId="4"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4" fillId="0" borderId="1" xfId="1" applyNumberFormat="1" applyFont="1" applyFill="1" applyBorder="1" applyAlignment="1" applyProtection="1">
      <alignment horizontal="center" vertical="top" wrapText="1"/>
      <protection hidden="1"/>
    </xf>
    <xf numFmtId="166" fontId="5" fillId="0" borderId="4" xfId="1" applyNumberFormat="1" applyFont="1" applyFill="1" applyBorder="1" applyAlignment="1" applyProtection="1">
      <alignment horizontal="center" vertical="top" wrapText="1"/>
      <protection hidden="1"/>
    </xf>
    <xf numFmtId="165" fontId="5" fillId="0" borderId="4" xfId="1" applyNumberFormat="1" applyFont="1" applyFill="1" applyBorder="1" applyAlignment="1" applyProtection="1">
      <alignment horizontal="center" vertical="top" wrapText="1"/>
      <protection hidden="1"/>
    </xf>
    <xf numFmtId="0" fontId="3" fillId="0" borderId="10" xfId="1" applyFont="1" applyFill="1" applyBorder="1" applyAlignment="1">
      <alignment vertical="top"/>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2" xfId="0" applyFont="1" applyBorder="1" applyAlignment="1">
      <alignment horizontal="center" vertical="top" wrapText="1"/>
    </xf>
    <xf numFmtId="0" fontId="9" fillId="0" borderId="13" xfId="0" applyFont="1" applyBorder="1" applyAlignment="1">
      <alignment horizontal="left" vertical="top" wrapText="1"/>
    </xf>
    <xf numFmtId="0" fontId="9" fillId="0" borderId="12" xfId="0" applyFont="1" applyFill="1" applyBorder="1" applyAlignment="1">
      <alignment horizontal="center"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center" vertical="top" wrapText="1"/>
    </xf>
    <xf numFmtId="0" fontId="9" fillId="0" borderId="15" xfId="0" applyFont="1" applyFill="1" applyBorder="1" applyAlignment="1">
      <alignment horizontal="left" vertical="top" wrapText="1"/>
    </xf>
    <xf numFmtId="0" fontId="12" fillId="0" borderId="12" xfId="0" applyFont="1" applyBorder="1" applyAlignment="1">
      <alignment horizontal="left" vertical="top" wrapText="1"/>
    </xf>
    <xf numFmtId="0"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9" fillId="0" borderId="3" xfId="0" applyFont="1" applyBorder="1" applyAlignment="1">
      <alignment horizontal="center" vertical="top" wrapText="1"/>
    </xf>
    <xf numFmtId="0" fontId="5" fillId="0" borderId="1"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left" vertical="top" wrapText="1"/>
      <protection hidden="1"/>
    </xf>
    <xf numFmtId="0" fontId="9" fillId="0" borderId="14" xfId="0" applyFont="1" applyBorder="1" applyAlignment="1">
      <alignment horizontal="center" vertical="top" wrapText="1"/>
    </xf>
    <xf numFmtId="0" fontId="9" fillId="0" borderId="19" xfId="0" applyFont="1" applyBorder="1" applyAlignment="1">
      <alignment horizontal="center" vertical="top" wrapText="1"/>
    </xf>
    <xf numFmtId="0" fontId="5" fillId="0" borderId="3"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12" fillId="0" borderId="13"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5" fillId="0" borderId="3" xfId="1" applyNumberFormat="1" applyFont="1" applyFill="1" applyBorder="1" applyAlignment="1" applyProtection="1">
      <alignment vertical="top" wrapText="1"/>
      <protection hidden="1"/>
    </xf>
    <xf numFmtId="166" fontId="5" fillId="0" borderId="1" xfId="1" applyNumberFormat="1" applyFont="1" applyFill="1" applyBorder="1" applyAlignment="1" applyProtection="1">
      <alignment vertical="top" wrapText="1"/>
      <protection hidden="1"/>
    </xf>
    <xf numFmtId="168" fontId="8" fillId="0" borderId="1" xfId="0" applyNumberFormat="1" applyFont="1" applyBorder="1" applyAlignment="1">
      <alignment horizontal="center" vertical="top"/>
    </xf>
    <xf numFmtId="0" fontId="3" fillId="2" borderId="0" xfId="1" applyFont="1" applyFill="1" applyBorder="1" applyAlignment="1">
      <alignment vertical="top"/>
    </xf>
    <xf numFmtId="0" fontId="9" fillId="0" borderId="12" xfId="0" applyFont="1" applyBorder="1" applyAlignment="1">
      <alignment horizontal="left" vertical="top" wrapText="1"/>
    </xf>
    <xf numFmtId="0" fontId="14" fillId="0" borderId="12" xfId="0" applyFont="1" applyBorder="1" applyAlignment="1">
      <alignment horizontal="left" vertical="top" wrapText="1"/>
    </xf>
    <xf numFmtId="0" fontId="9" fillId="0" borderId="0" xfId="0" applyFont="1" applyBorder="1" applyAlignment="1">
      <alignment horizontal="left" vertical="top" wrapText="1"/>
    </xf>
    <xf numFmtId="165" fontId="15" fillId="0" borderId="1" xfId="1" applyNumberFormat="1" applyFont="1" applyFill="1" applyBorder="1" applyAlignment="1" applyProtection="1">
      <alignment horizontal="center" vertical="top" wrapText="1"/>
      <protection hidden="1"/>
    </xf>
    <xf numFmtId="0" fontId="4" fillId="0" borderId="8" xfId="1" applyNumberFormat="1" applyFont="1" applyFill="1" applyBorder="1" applyAlignment="1" applyProtection="1">
      <alignment horizontal="center" vertical="top" wrapText="1"/>
      <protection hidden="1"/>
    </xf>
    <xf numFmtId="0" fontId="12" fillId="0" borderId="12" xfId="0" applyFont="1" applyFill="1" applyBorder="1" applyAlignment="1">
      <alignment horizontal="left" vertical="top" wrapText="1"/>
    </xf>
    <xf numFmtId="164" fontId="4" fillId="0" borderId="5" xfId="1" applyNumberFormat="1" applyFont="1" applyFill="1" applyBorder="1" applyAlignment="1" applyProtection="1">
      <alignment vertical="top" wrapText="1"/>
      <protection hidden="1"/>
    </xf>
    <xf numFmtId="164" fontId="4" fillId="0" borderId="2" xfId="1" applyNumberFormat="1" applyFont="1" applyFill="1" applyBorder="1" applyAlignment="1" applyProtection="1">
      <alignment vertical="top" wrapText="1"/>
      <protection hidden="1"/>
    </xf>
    <xf numFmtId="165" fontId="4" fillId="0" borderId="8" xfId="1" applyNumberFormat="1" applyFont="1" applyFill="1" applyBorder="1" applyAlignment="1" applyProtection="1">
      <alignment horizontal="center" vertical="top" wrapText="1"/>
      <protection hidden="1"/>
    </xf>
    <xf numFmtId="0" fontId="15" fillId="3" borderId="8" xfId="1" applyNumberFormat="1" applyFont="1" applyFill="1" applyBorder="1" applyAlignment="1" applyProtection="1">
      <alignment horizontal="center" vertical="top" wrapText="1"/>
      <protection hidden="1"/>
    </xf>
    <xf numFmtId="0" fontId="15" fillId="3" borderId="1" xfId="2" applyNumberFormat="1" applyFont="1" applyFill="1" applyBorder="1" applyAlignment="1" applyProtection="1">
      <alignment horizontal="left" vertical="top" wrapText="1"/>
      <protection hidden="1"/>
    </xf>
    <xf numFmtId="164" fontId="15" fillId="3" borderId="5" xfId="1" applyNumberFormat="1" applyFont="1" applyFill="1" applyBorder="1" applyAlignment="1" applyProtection="1">
      <alignment vertical="top" wrapText="1"/>
      <protection hidden="1"/>
    </xf>
    <xf numFmtId="164" fontId="15" fillId="3" borderId="2" xfId="1" applyNumberFormat="1" applyFont="1" applyFill="1" applyBorder="1" applyAlignment="1" applyProtection="1">
      <alignment vertical="top" wrapText="1"/>
      <protection hidden="1"/>
    </xf>
    <xf numFmtId="165" fontId="15" fillId="3" borderId="8" xfId="1" applyNumberFormat="1" applyFont="1" applyFill="1" applyBorder="1" applyAlignment="1" applyProtection="1">
      <alignment horizontal="center" vertical="top" wrapText="1"/>
      <protection hidden="1"/>
    </xf>
    <xf numFmtId="0" fontId="13" fillId="4" borderId="12" xfId="0" applyFont="1" applyFill="1" applyBorder="1" applyAlignment="1">
      <alignment horizontal="center" vertical="top" wrapText="1"/>
    </xf>
    <xf numFmtId="0" fontId="16" fillId="4" borderId="1" xfId="1" applyNumberFormat="1" applyFont="1" applyFill="1" applyBorder="1" applyAlignment="1" applyProtection="1">
      <alignment horizontal="left" vertical="top" wrapText="1"/>
      <protection hidden="1"/>
    </xf>
    <xf numFmtId="165" fontId="15" fillId="4" borderId="4" xfId="1" applyNumberFormat="1" applyFont="1" applyFill="1" applyBorder="1" applyAlignment="1" applyProtection="1">
      <alignment horizontal="center" vertical="top" wrapText="1"/>
      <protection hidden="1"/>
    </xf>
    <xf numFmtId="166" fontId="16" fillId="4" borderId="4" xfId="1" applyNumberFormat="1" applyFont="1" applyFill="1" applyBorder="1" applyAlignment="1" applyProtection="1">
      <alignment horizontal="center" vertical="top" wrapText="1"/>
      <protection hidden="1"/>
    </xf>
    <xf numFmtId="0" fontId="13" fillId="4" borderId="12" xfId="0" applyFont="1" applyFill="1" applyBorder="1" applyAlignment="1">
      <alignment horizontal="left" vertical="top" wrapText="1"/>
    </xf>
    <xf numFmtId="0" fontId="12" fillId="0" borderId="1" xfId="0" applyFont="1" applyBorder="1" applyAlignment="1">
      <alignment horizontal="left" vertical="top" wrapText="1"/>
    </xf>
    <xf numFmtId="166"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4" fillId="0" borderId="1" xfId="1" applyNumberFormat="1" applyFont="1" applyFill="1" applyBorder="1" applyAlignment="1" applyProtection="1">
      <alignment horizontal="center" vertical="top" wrapText="1"/>
      <protection hidden="1"/>
    </xf>
    <xf numFmtId="0" fontId="9" fillId="0" borderId="19" xfId="0" applyFont="1" applyBorder="1" applyAlignment="1">
      <alignment horizontal="center" vertical="top" wrapText="1"/>
    </xf>
    <xf numFmtId="0" fontId="5" fillId="0" borderId="3"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9" fillId="0" borderId="3" xfId="0" applyFont="1" applyBorder="1" applyAlignment="1">
      <alignment horizontal="center" vertical="top" wrapText="1"/>
    </xf>
    <xf numFmtId="0" fontId="9" fillId="0" borderId="22" xfId="0" applyFont="1" applyBorder="1" applyAlignment="1">
      <alignment horizontal="left" vertical="top" wrapText="1"/>
    </xf>
    <xf numFmtId="0" fontId="5"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165" fontId="5" fillId="0" borderId="3" xfId="1" applyNumberFormat="1" applyFont="1" applyFill="1" applyBorder="1" applyAlignment="1" applyProtection="1">
      <alignment horizontal="center" vertical="top" wrapText="1"/>
      <protection hidden="1"/>
    </xf>
    <xf numFmtId="165" fontId="5" fillId="0" borderId="7" xfId="1" applyNumberFormat="1" applyFont="1" applyFill="1" applyBorder="1" applyAlignment="1" applyProtection="1">
      <alignment horizontal="center" vertical="top" wrapText="1"/>
      <protection hidden="1"/>
    </xf>
    <xf numFmtId="164" fontId="15" fillId="0" borderId="4" xfId="1" applyNumberFormat="1" applyFont="1" applyFill="1" applyBorder="1" applyAlignment="1" applyProtection="1">
      <alignment horizontal="left" vertical="top" wrapText="1"/>
      <protection hidden="1"/>
    </xf>
    <xf numFmtId="164" fontId="15" fillId="0" borderId="5" xfId="1" applyNumberFormat="1" applyFont="1" applyFill="1" applyBorder="1" applyAlignment="1" applyProtection="1">
      <alignment horizontal="left" vertical="top" wrapText="1"/>
      <protection hidden="1"/>
    </xf>
    <xf numFmtId="164" fontId="15" fillId="0" borderId="2" xfId="1" applyNumberFormat="1" applyFont="1" applyFill="1" applyBorder="1" applyAlignment="1" applyProtection="1">
      <alignment horizontal="left" vertical="top" wrapText="1"/>
      <protection hidden="1"/>
    </xf>
    <xf numFmtId="0" fontId="2" fillId="0" borderId="0" xfId="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6" xfId="1" applyNumberFormat="1" applyFont="1" applyFill="1" applyBorder="1" applyAlignment="1" applyProtection="1">
      <alignment horizontal="center" vertical="top" wrapText="1"/>
      <protection hidden="1"/>
    </xf>
    <xf numFmtId="0" fontId="5" fillId="0" borderId="7" xfId="1" applyNumberFormat="1" applyFont="1" applyFill="1" applyBorder="1" applyAlignment="1" applyProtection="1">
      <alignment horizontal="center" vertical="top" wrapText="1"/>
      <protection hidden="1"/>
    </xf>
    <xf numFmtId="0" fontId="7" fillId="0" borderId="0" xfId="1" applyFont="1" applyFill="1" applyBorder="1" applyAlignment="1" applyProtection="1">
      <alignment horizontal="left" wrapText="1"/>
      <protection hidden="1"/>
    </xf>
    <xf numFmtId="0" fontId="9" fillId="0" borderId="14" xfId="0" applyFont="1" applyBorder="1" applyAlignment="1">
      <alignment horizontal="center" vertical="top" wrapText="1"/>
    </xf>
    <xf numFmtId="0" fontId="9" fillId="0" borderId="19" xfId="0" applyFont="1" applyBorder="1" applyAlignment="1">
      <alignment horizontal="center" vertical="top" wrapText="1"/>
    </xf>
    <xf numFmtId="0" fontId="9" fillId="0" borderId="15" xfId="0" applyFont="1" applyBorder="1" applyAlignment="1">
      <alignment horizontal="left" vertical="top" wrapText="1"/>
    </xf>
    <xf numFmtId="0" fontId="9" fillId="0" borderId="17" xfId="0" applyFont="1" applyBorder="1" applyAlignment="1">
      <alignment horizontal="left"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9" fillId="0" borderId="3" xfId="0" applyFont="1" applyBorder="1" applyAlignment="1">
      <alignment horizontal="left" vertical="top" wrapText="1"/>
    </xf>
    <xf numFmtId="0" fontId="9" fillId="0" borderId="7" xfId="0" applyFont="1" applyBorder="1" applyAlignment="1">
      <alignment horizontal="left" vertical="top" wrapText="1"/>
    </xf>
    <xf numFmtId="0" fontId="5" fillId="0" borderId="1"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left" vertical="top" wrapText="1"/>
      <protection hidden="1"/>
    </xf>
    <xf numFmtId="164" fontId="4" fillId="0" borderId="4" xfId="1" applyNumberFormat="1" applyFont="1" applyFill="1" applyBorder="1" applyAlignment="1" applyProtection="1">
      <alignment horizontal="center" vertical="top" wrapText="1"/>
      <protection hidden="1"/>
    </xf>
    <xf numFmtId="164" fontId="4" fillId="0" borderId="5" xfId="1" applyNumberFormat="1" applyFont="1" applyFill="1" applyBorder="1" applyAlignment="1" applyProtection="1">
      <alignment horizontal="center" vertical="top" wrapText="1"/>
      <protection hidden="1"/>
    </xf>
    <xf numFmtId="164" fontId="4" fillId="0" borderId="2"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2" fillId="0" borderId="0" xfId="1" applyNumberFormat="1" applyFont="1" applyFill="1" applyBorder="1" applyAlignment="1" applyProtection="1">
      <alignment horizontal="center" vertical="top" wrapText="1"/>
      <protection hidden="1"/>
    </xf>
    <xf numFmtId="0" fontId="5" fillId="0" borderId="1" xfId="2" applyNumberFormat="1" applyFont="1" applyFill="1" applyBorder="1" applyAlignment="1" applyProtection="1">
      <alignment horizontal="center" vertical="top" wrapText="1"/>
      <protection hidden="1"/>
    </xf>
    <xf numFmtId="0" fontId="5" fillId="0" borderId="2" xfId="2" applyNumberFormat="1" applyFont="1" applyFill="1" applyBorder="1" applyAlignment="1" applyProtection="1">
      <alignment horizontal="center" vertical="top" wrapText="1"/>
      <protection hidden="1"/>
    </xf>
    <xf numFmtId="0" fontId="5" fillId="0" borderId="5" xfId="2" applyNumberFormat="1" applyFont="1" applyFill="1" applyBorder="1" applyAlignment="1" applyProtection="1">
      <alignment horizontal="center" vertical="top" wrapText="1"/>
      <protection hidden="1"/>
    </xf>
    <xf numFmtId="0" fontId="5" fillId="0" borderId="3" xfId="2" applyNumberFormat="1" applyFont="1" applyFill="1" applyBorder="1" applyAlignment="1" applyProtection="1">
      <alignment horizontal="center" vertical="top" wrapText="1"/>
      <protection hidden="1"/>
    </xf>
    <xf numFmtId="0" fontId="5" fillId="0" borderId="6" xfId="2" applyNumberFormat="1" applyFont="1" applyFill="1" applyBorder="1" applyAlignment="1" applyProtection="1">
      <alignment horizontal="center" vertical="top" wrapText="1"/>
      <protection hidden="1"/>
    </xf>
    <xf numFmtId="0" fontId="5" fillId="0" borderId="7" xfId="2" applyNumberFormat="1" applyFont="1" applyFill="1" applyBorder="1" applyAlignment="1" applyProtection="1">
      <alignment horizontal="center" vertical="top" wrapText="1"/>
      <protection hidden="1"/>
    </xf>
    <xf numFmtId="0" fontId="5" fillId="0" borderId="4" xfId="1" applyNumberFormat="1" applyFont="1" applyFill="1" applyBorder="1" applyAlignment="1" applyProtection="1">
      <alignment horizontal="center" vertical="top" wrapText="1"/>
      <protection hidden="1"/>
    </xf>
    <xf numFmtId="0" fontId="5" fillId="0" borderId="5" xfId="1" applyNumberFormat="1" applyFont="1" applyFill="1" applyBorder="1" applyAlignment="1" applyProtection="1">
      <alignment horizontal="center" vertical="top" wrapText="1"/>
      <protection hidden="1"/>
    </xf>
    <xf numFmtId="0" fontId="5" fillId="0" borderId="2" xfId="1" applyNumberFormat="1" applyFont="1" applyFill="1" applyBorder="1" applyAlignment="1" applyProtection="1">
      <alignment horizontal="center" vertical="top" wrapText="1"/>
      <protection hidden="1"/>
    </xf>
    <xf numFmtId="0" fontId="4" fillId="0" borderId="6" xfId="1" applyNumberFormat="1" applyFont="1" applyFill="1" applyBorder="1" applyAlignment="1" applyProtection="1">
      <alignment horizontal="center" vertical="top" wrapText="1"/>
      <protection hidden="1"/>
    </xf>
    <xf numFmtId="0" fontId="9" fillId="0" borderId="16" xfId="0" applyFont="1" applyBorder="1" applyAlignment="1">
      <alignment horizontal="left" vertical="top" wrapText="1"/>
    </xf>
    <xf numFmtId="0" fontId="9" fillId="0" borderId="18" xfId="0" applyFont="1" applyBorder="1" applyAlignment="1">
      <alignment horizontal="center" vertical="top" wrapText="1"/>
    </xf>
    <xf numFmtId="0" fontId="9" fillId="0" borderId="6" xfId="0" applyFont="1" applyBorder="1" applyAlignment="1">
      <alignment horizontal="center" vertical="top" wrapText="1"/>
    </xf>
    <xf numFmtId="0" fontId="9" fillId="0" borderId="6" xfId="0" applyFont="1" applyBorder="1" applyAlignment="1">
      <alignment horizontal="left" vertical="top" wrapText="1"/>
    </xf>
    <xf numFmtId="165" fontId="5" fillId="0" borderId="6" xfId="1" applyNumberFormat="1" applyFont="1" applyFill="1" applyBorder="1" applyAlignment="1" applyProtection="1">
      <alignment horizontal="center" vertical="top" wrapText="1"/>
      <protection hidden="1"/>
    </xf>
  </cellXfs>
  <cellStyles count="4">
    <cellStyle name="Обычный" xfId="0" builtinId="0"/>
    <cellStyle name="Обычный 2" xfId="1"/>
    <cellStyle name="Обычный 2 2" xfId="2"/>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8"/>
  <sheetViews>
    <sheetView showGridLines="0" tabSelected="1" view="pageBreakPreview" zoomScale="60" zoomScaleNormal="40" workbookViewId="0">
      <selection sqref="A1:U1"/>
    </sheetView>
  </sheetViews>
  <sheetFormatPr defaultColWidth="9.140625" defaultRowHeight="18" x14ac:dyDescent="0.25"/>
  <cols>
    <col min="1" max="1" width="10.5703125" style="1" customWidth="1"/>
    <col min="2" max="2" width="71.42578125" style="1" customWidth="1"/>
    <col min="3" max="3" width="24.28515625" style="1" customWidth="1"/>
    <col min="4" max="4" width="15.42578125" style="1" customWidth="1"/>
    <col min="5" max="5" width="18" style="1" customWidth="1"/>
    <col min="6" max="6" width="68.42578125" style="1" customWidth="1"/>
    <col min="7" max="7" width="9.42578125" style="1" customWidth="1"/>
    <col min="8" max="8" width="8.85546875" style="1" customWidth="1"/>
    <col min="9" max="9" width="10" style="1" customWidth="1"/>
    <col min="10" max="10" width="9.140625" style="1" customWidth="1"/>
    <col min="11" max="13" width="8.85546875" style="1" customWidth="1"/>
    <col min="14" max="14" width="10.5703125" style="1" customWidth="1"/>
    <col min="15" max="15" width="18.42578125" style="1" customWidth="1"/>
    <col min="16" max="16" width="20.85546875" style="1" customWidth="1"/>
    <col min="17" max="17" width="10.85546875" style="1" customWidth="1"/>
    <col min="18" max="18" width="18.5703125" style="28" customWidth="1"/>
    <col min="19" max="19" width="17.5703125" style="28" customWidth="1"/>
    <col min="20" max="20" width="18.42578125" style="28" customWidth="1"/>
    <col min="21" max="21" width="18.140625" style="28" customWidth="1"/>
    <col min="22" max="24" width="9.140625" style="1" customWidth="1"/>
    <col min="25" max="25" width="13.28515625" style="1" customWidth="1"/>
    <col min="26" max="26" width="9.140625" style="1" customWidth="1"/>
    <col min="27" max="27" width="18.28515625" style="1" customWidth="1"/>
    <col min="28" max="235" width="9.140625" style="1" customWidth="1"/>
    <col min="236" max="16384" width="9.140625" style="1"/>
  </cols>
  <sheetData>
    <row r="1" spans="1:22" ht="46.15" customHeight="1" x14ac:dyDescent="0.25">
      <c r="A1" s="131" t="s">
        <v>421</v>
      </c>
      <c r="B1" s="131"/>
      <c r="C1" s="131"/>
      <c r="D1" s="131"/>
      <c r="E1" s="131"/>
      <c r="F1" s="131"/>
      <c r="G1" s="131"/>
      <c r="H1" s="131"/>
      <c r="I1" s="131"/>
      <c r="J1" s="131"/>
      <c r="K1" s="131"/>
      <c r="L1" s="131"/>
      <c r="M1" s="131"/>
      <c r="N1" s="131"/>
      <c r="O1" s="131"/>
      <c r="P1" s="131"/>
      <c r="Q1" s="131"/>
      <c r="R1" s="131"/>
      <c r="S1" s="131"/>
      <c r="T1" s="131"/>
      <c r="U1" s="131"/>
    </row>
    <row r="2" spans="1:22" ht="12.75" customHeight="1" x14ac:dyDescent="0.25">
      <c r="A2" s="2"/>
      <c r="B2" s="2"/>
      <c r="C2" s="2"/>
      <c r="D2" s="2"/>
      <c r="E2" s="2"/>
      <c r="F2" s="2"/>
      <c r="G2" s="2"/>
      <c r="H2" s="2"/>
      <c r="I2" s="2"/>
      <c r="J2" s="2"/>
      <c r="K2" s="2"/>
      <c r="L2" s="2"/>
      <c r="M2" s="2"/>
      <c r="N2" s="2"/>
      <c r="O2" s="2"/>
      <c r="P2" s="2"/>
      <c r="Q2" s="2"/>
      <c r="R2" s="3"/>
      <c r="S2" s="3"/>
      <c r="T2" s="3"/>
      <c r="U2" s="3"/>
    </row>
    <row r="3" spans="1:22" ht="46.15" customHeight="1" x14ac:dyDescent="0.25">
      <c r="A3" s="123" t="s">
        <v>0</v>
      </c>
      <c r="B3" s="123"/>
      <c r="C3" s="123" t="s">
        <v>1</v>
      </c>
      <c r="D3" s="123"/>
      <c r="E3" s="123"/>
      <c r="F3" s="123"/>
      <c r="G3" s="123" t="s">
        <v>2</v>
      </c>
      <c r="H3" s="123"/>
      <c r="I3" s="123"/>
      <c r="J3" s="123"/>
      <c r="K3" s="123"/>
      <c r="L3" s="123"/>
      <c r="M3" s="123"/>
      <c r="N3" s="123"/>
      <c r="O3" s="132" t="s">
        <v>3</v>
      </c>
      <c r="P3" s="133" t="s">
        <v>4</v>
      </c>
      <c r="Q3" s="135" t="s">
        <v>5</v>
      </c>
      <c r="R3" s="138" t="s">
        <v>6</v>
      </c>
      <c r="S3" s="139"/>
      <c r="T3" s="139"/>
      <c r="U3" s="140"/>
    </row>
    <row r="4" spans="1:22" ht="46.15" customHeight="1" x14ac:dyDescent="0.25">
      <c r="A4" s="123" t="s">
        <v>7</v>
      </c>
      <c r="B4" s="123" t="s">
        <v>8</v>
      </c>
      <c r="C4" s="135" t="s">
        <v>8</v>
      </c>
      <c r="D4" s="123" t="s">
        <v>9</v>
      </c>
      <c r="E4" s="123" t="s">
        <v>10</v>
      </c>
      <c r="F4" s="123" t="s">
        <v>11</v>
      </c>
      <c r="G4" s="123" t="s">
        <v>12</v>
      </c>
      <c r="H4" s="123" t="s">
        <v>13</v>
      </c>
      <c r="I4" s="123" t="s">
        <v>14</v>
      </c>
      <c r="J4" s="123" t="s">
        <v>15</v>
      </c>
      <c r="K4" s="123" t="s">
        <v>16</v>
      </c>
      <c r="L4" s="123" t="s">
        <v>17</v>
      </c>
      <c r="M4" s="123" t="s">
        <v>18</v>
      </c>
      <c r="N4" s="123" t="s">
        <v>19</v>
      </c>
      <c r="O4" s="132" t="s">
        <v>20</v>
      </c>
      <c r="P4" s="134" t="s">
        <v>20</v>
      </c>
      <c r="Q4" s="136"/>
      <c r="R4" s="123" t="s">
        <v>365</v>
      </c>
      <c r="S4" s="123" t="s">
        <v>21</v>
      </c>
      <c r="T4" s="123" t="s">
        <v>22</v>
      </c>
      <c r="U4" s="123" t="s">
        <v>366</v>
      </c>
    </row>
    <row r="5" spans="1:22" ht="25.9" customHeight="1" x14ac:dyDescent="0.25">
      <c r="A5" s="111"/>
      <c r="B5" s="111"/>
      <c r="C5" s="137"/>
      <c r="D5" s="111"/>
      <c r="E5" s="111"/>
      <c r="F5" s="111"/>
      <c r="G5" s="111"/>
      <c r="H5" s="111"/>
      <c r="I5" s="111"/>
      <c r="J5" s="111"/>
      <c r="K5" s="111"/>
      <c r="L5" s="111"/>
      <c r="M5" s="111"/>
      <c r="N5" s="111"/>
      <c r="O5" s="132"/>
      <c r="P5" s="134"/>
      <c r="Q5" s="137"/>
      <c r="R5" s="111"/>
      <c r="S5" s="111"/>
      <c r="T5" s="111"/>
      <c r="U5" s="111"/>
    </row>
    <row r="6" spans="1:22" ht="88.5" customHeight="1" x14ac:dyDescent="0.25">
      <c r="A6" s="82">
        <v>1000</v>
      </c>
      <c r="B6" s="83" t="s">
        <v>155</v>
      </c>
      <c r="C6" s="84"/>
      <c r="D6" s="84"/>
      <c r="E6" s="84"/>
      <c r="F6" s="84"/>
      <c r="G6" s="84"/>
      <c r="H6" s="84"/>
      <c r="I6" s="84"/>
      <c r="J6" s="84"/>
      <c r="K6" s="84"/>
      <c r="L6" s="84"/>
      <c r="M6" s="84"/>
      <c r="N6" s="84"/>
      <c r="O6" s="84"/>
      <c r="P6" s="84"/>
      <c r="Q6" s="85"/>
      <c r="R6" s="86">
        <f>R7+R32+R46+R51+R65+R68+R80</f>
        <v>767584.90000000014</v>
      </c>
      <c r="S6" s="86">
        <f>S7+S32+S46+S51+S65+S68+S80</f>
        <v>626386.60000000009</v>
      </c>
      <c r="T6" s="86">
        <f>T7+T32+T46+T51+T65+T68+T80</f>
        <v>627233.30000000005</v>
      </c>
      <c r="U6" s="86">
        <f>U7+U32+U46+U51+U65+U68+U80</f>
        <v>627233.30000000005</v>
      </c>
    </row>
    <row r="7" spans="1:22" ht="103.5" customHeight="1" x14ac:dyDescent="0.25">
      <c r="A7" s="77"/>
      <c r="B7" s="78" t="s">
        <v>156</v>
      </c>
      <c r="C7" s="79"/>
      <c r="D7" s="79"/>
      <c r="E7" s="79"/>
      <c r="F7" s="79"/>
      <c r="G7" s="79"/>
      <c r="H7" s="79"/>
      <c r="I7" s="79"/>
      <c r="J7" s="79"/>
      <c r="K7" s="79"/>
      <c r="L7" s="79"/>
      <c r="M7" s="79"/>
      <c r="N7" s="79"/>
      <c r="O7" s="79"/>
      <c r="P7" s="79"/>
      <c r="Q7" s="80"/>
      <c r="R7" s="81">
        <f>R8+R29</f>
        <v>283916.7</v>
      </c>
      <c r="S7" s="81">
        <f>S8+S29</f>
        <v>233953.80000000002</v>
      </c>
      <c r="T7" s="81">
        <f>T8+T29</f>
        <v>228342.39999999997</v>
      </c>
      <c r="U7" s="81">
        <f>U8+U29</f>
        <v>228342.39999999997</v>
      </c>
    </row>
    <row r="8" spans="1:22" ht="100.5" customHeight="1" x14ac:dyDescent="0.25">
      <c r="A8" s="77"/>
      <c r="B8" s="78" t="s">
        <v>157</v>
      </c>
      <c r="C8" s="125"/>
      <c r="D8" s="126"/>
      <c r="E8" s="126"/>
      <c r="F8" s="126"/>
      <c r="G8" s="126"/>
      <c r="H8" s="126"/>
      <c r="I8" s="126"/>
      <c r="J8" s="126"/>
      <c r="K8" s="126"/>
      <c r="L8" s="126"/>
      <c r="M8" s="126"/>
      <c r="N8" s="126"/>
      <c r="O8" s="126"/>
      <c r="P8" s="126"/>
      <c r="Q8" s="127"/>
      <c r="R8" s="81">
        <f>SUM(R9:R28)</f>
        <v>271145.5</v>
      </c>
      <c r="S8" s="81">
        <f>SUM(S9:S28)</f>
        <v>233013.00000000003</v>
      </c>
      <c r="T8" s="81">
        <f>SUM(T9:T28)</f>
        <v>220727.09999999998</v>
      </c>
      <c r="U8" s="81">
        <f>SUM(U9:U28)</f>
        <v>220727.09999999998</v>
      </c>
    </row>
    <row r="9" spans="1:22" ht="154.5" customHeight="1" x14ac:dyDescent="0.25">
      <c r="A9" s="96">
        <v>1005</v>
      </c>
      <c r="B9" s="29" t="s">
        <v>24</v>
      </c>
      <c r="C9" s="95" t="s">
        <v>83</v>
      </c>
      <c r="D9" s="30" t="s">
        <v>106</v>
      </c>
      <c r="E9" s="30" t="s">
        <v>107</v>
      </c>
      <c r="F9" s="30" t="s">
        <v>84</v>
      </c>
      <c r="G9" s="6"/>
      <c r="H9" s="6"/>
      <c r="I9" s="6" t="s">
        <v>173</v>
      </c>
      <c r="J9" s="36" t="s">
        <v>103</v>
      </c>
      <c r="K9" s="6" t="s">
        <v>102</v>
      </c>
      <c r="M9" s="6"/>
      <c r="N9" s="6"/>
      <c r="O9" s="30" t="s">
        <v>158</v>
      </c>
      <c r="P9" s="30" t="s">
        <v>88</v>
      </c>
      <c r="Q9" s="7">
        <v>113</v>
      </c>
      <c r="R9" s="9">
        <v>278.8</v>
      </c>
      <c r="S9" s="9">
        <v>160</v>
      </c>
      <c r="T9" s="9">
        <v>160</v>
      </c>
      <c r="U9" s="9">
        <v>160</v>
      </c>
    </row>
    <row r="10" spans="1:22" s="43" customFormat="1" ht="240.75" customHeight="1" x14ac:dyDescent="0.25">
      <c r="A10" s="40">
        <v>1007</v>
      </c>
      <c r="B10" s="60" t="s">
        <v>25</v>
      </c>
      <c r="C10" s="31" t="s">
        <v>190</v>
      </c>
      <c r="D10" s="31" t="s">
        <v>193</v>
      </c>
      <c r="E10" s="59" t="s">
        <v>191</v>
      </c>
      <c r="F10" s="31" t="s">
        <v>85</v>
      </c>
      <c r="G10" s="59"/>
      <c r="H10" s="59"/>
      <c r="I10" s="31" t="s">
        <v>194</v>
      </c>
      <c r="J10" s="31" t="s">
        <v>104</v>
      </c>
      <c r="K10" s="31" t="s">
        <v>105</v>
      </c>
      <c r="L10" s="59"/>
      <c r="M10" s="59"/>
      <c r="N10" s="59"/>
      <c r="O10" s="31" t="s">
        <v>192</v>
      </c>
      <c r="P10" s="31" t="s">
        <v>108</v>
      </c>
      <c r="Q10" s="41">
        <v>409</v>
      </c>
      <c r="R10" s="42">
        <v>22827.5</v>
      </c>
      <c r="S10" s="42">
        <v>11870</v>
      </c>
      <c r="T10" s="42">
        <v>24374</v>
      </c>
      <c r="U10" s="42">
        <v>24374</v>
      </c>
    </row>
    <row r="11" spans="1:22" ht="18.75" x14ac:dyDescent="0.25">
      <c r="A11" s="141">
        <v>1019</v>
      </c>
      <c r="B11" s="124" t="s">
        <v>26</v>
      </c>
      <c r="C11" s="128" t="s">
        <v>196</v>
      </c>
      <c r="D11" s="128" t="s">
        <v>373</v>
      </c>
      <c r="E11" s="128" t="s">
        <v>374</v>
      </c>
      <c r="F11" s="128" t="s">
        <v>195</v>
      </c>
      <c r="G11" s="128"/>
      <c r="H11" s="128"/>
      <c r="I11" s="102" t="s">
        <v>202</v>
      </c>
      <c r="J11" s="102" t="s">
        <v>199</v>
      </c>
      <c r="K11" s="102" t="s">
        <v>207</v>
      </c>
      <c r="L11" s="128"/>
      <c r="M11" s="128"/>
      <c r="N11" s="128"/>
      <c r="O11" s="128" t="s">
        <v>371</v>
      </c>
      <c r="P11" s="128" t="s">
        <v>372</v>
      </c>
      <c r="Q11" s="93">
        <v>701</v>
      </c>
      <c r="R11" s="105">
        <v>34106.6</v>
      </c>
      <c r="S11" s="105">
        <v>35748.400000000001</v>
      </c>
      <c r="T11" s="105">
        <v>24757.599999999999</v>
      </c>
      <c r="U11" s="105">
        <v>24757.599999999999</v>
      </c>
    </row>
    <row r="12" spans="1:22" ht="199.5" customHeight="1" x14ac:dyDescent="0.25">
      <c r="A12" s="141"/>
      <c r="B12" s="124"/>
      <c r="C12" s="128"/>
      <c r="D12" s="128"/>
      <c r="E12" s="128"/>
      <c r="F12" s="128"/>
      <c r="G12" s="128"/>
      <c r="H12" s="128"/>
      <c r="I12" s="103"/>
      <c r="J12" s="103"/>
      <c r="K12" s="103"/>
      <c r="L12" s="128"/>
      <c r="M12" s="128"/>
      <c r="N12" s="128"/>
      <c r="O12" s="128"/>
      <c r="P12" s="128"/>
      <c r="Q12" s="8">
        <v>702</v>
      </c>
      <c r="R12" s="106"/>
      <c r="S12" s="106"/>
      <c r="T12" s="106"/>
      <c r="U12" s="106"/>
    </row>
    <row r="13" spans="1:22" ht="234" customHeight="1" x14ac:dyDescent="0.25">
      <c r="A13" s="40">
        <v>1021</v>
      </c>
      <c r="B13" s="60" t="s">
        <v>27</v>
      </c>
      <c r="C13" s="31" t="s">
        <v>197</v>
      </c>
      <c r="D13" s="31" t="s">
        <v>375</v>
      </c>
      <c r="E13" s="33" t="s">
        <v>376</v>
      </c>
      <c r="F13" s="31" t="s">
        <v>203</v>
      </c>
      <c r="G13" s="31"/>
      <c r="H13" s="31"/>
      <c r="I13" s="58" t="s">
        <v>200</v>
      </c>
      <c r="J13" s="58" t="s">
        <v>199</v>
      </c>
      <c r="K13" s="58" t="s">
        <v>207</v>
      </c>
      <c r="L13" s="58"/>
      <c r="M13" s="58"/>
      <c r="N13" s="58"/>
      <c r="O13" s="58" t="s">
        <v>371</v>
      </c>
      <c r="P13" s="58" t="s">
        <v>372</v>
      </c>
      <c r="Q13" s="8">
        <v>702</v>
      </c>
      <c r="R13" s="9">
        <v>84756.7</v>
      </c>
      <c r="S13" s="9">
        <v>80831.3</v>
      </c>
      <c r="T13" s="9">
        <v>62580.7</v>
      </c>
      <c r="U13" s="9">
        <v>62580.7</v>
      </c>
      <c r="V13" s="72"/>
    </row>
    <row r="14" spans="1:22" ht="220.5" customHeight="1" x14ac:dyDescent="0.25">
      <c r="A14" s="40">
        <v>1022</v>
      </c>
      <c r="B14" s="60" t="s">
        <v>28</v>
      </c>
      <c r="C14" s="70" t="s">
        <v>201</v>
      </c>
      <c r="D14" s="31" t="s">
        <v>375</v>
      </c>
      <c r="E14" s="33" t="s">
        <v>374</v>
      </c>
      <c r="F14" s="31" t="s">
        <v>203</v>
      </c>
      <c r="G14" s="70"/>
      <c r="H14" s="70"/>
      <c r="I14" s="58" t="s">
        <v>204</v>
      </c>
      <c r="J14" s="58" t="s">
        <v>199</v>
      </c>
      <c r="K14" s="58" t="s">
        <v>208</v>
      </c>
      <c r="L14" s="58"/>
      <c r="M14" s="58"/>
      <c r="N14" s="58"/>
      <c r="O14" s="58" t="s">
        <v>371</v>
      </c>
      <c r="P14" s="58" t="s">
        <v>372</v>
      </c>
      <c r="Q14" s="8">
        <v>703</v>
      </c>
      <c r="R14" s="71">
        <v>27905.7</v>
      </c>
      <c r="S14" s="71">
        <v>33022.1</v>
      </c>
      <c r="T14" s="71">
        <v>27744.1</v>
      </c>
      <c r="U14" s="71">
        <v>27744.1</v>
      </c>
    </row>
    <row r="15" spans="1:22" ht="159" customHeight="1" x14ac:dyDescent="0.25">
      <c r="A15" s="44">
        <v>1023</v>
      </c>
      <c r="B15" s="45" t="s">
        <v>29</v>
      </c>
      <c r="C15" s="70" t="s">
        <v>205</v>
      </c>
      <c r="D15" s="31" t="s">
        <v>377</v>
      </c>
      <c r="E15" s="33" t="s">
        <v>378</v>
      </c>
      <c r="F15" s="31" t="s">
        <v>206</v>
      </c>
      <c r="G15" s="70"/>
      <c r="H15" s="70"/>
      <c r="I15" s="58" t="s">
        <v>209</v>
      </c>
      <c r="J15" s="58" t="s">
        <v>198</v>
      </c>
      <c r="K15" s="58" t="s">
        <v>210</v>
      </c>
      <c r="L15" s="58"/>
      <c r="M15" s="58"/>
      <c r="N15" s="58"/>
      <c r="O15" s="58" t="s">
        <v>379</v>
      </c>
      <c r="P15" s="58" t="s">
        <v>380</v>
      </c>
      <c r="Q15" s="8">
        <v>707</v>
      </c>
      <c r="R15" s="9">
        <v>1384</v>
      </c>
      <c r="S15" s="9">
        <v>0</v>
      </c>
      <c r="T15" s="9">
        <v>0</v>
      </c>
      <c r="U15" s="9">
        <v>0</v>
      </c>
    </row>
    <row r="16" spans="1:22" ht="409.5" x14ac:dyDescent="0.25">
      <c r="A16" s="44">
        <v>1024</v>
      </c>
      <c r="B16" s="45" t="s">
        <v>30</v>
      </c>
      <c r="C16" s="31" t="s">
        <v>197</v>
      </c>
      <c r="D16" s="31" t="s">
        <v>375</v>
      </c>
      <c r="E16" s="33" t="s">
        <v>374</v>
      </c>
      <c r="F16" s="31" t="s">
        <v>203</v>
      </c>
      <c r="G16" s="31"/>
      <c r="H16" s="31"/>
      <c r="I16" s="58" t="s">
        <v>211</v>
      </c>
      <c r="J16" s="58" t="s">
        <v>199</v>
      </c>
      <c r="K16" s="58" t="s">
        <v>207</v>
      </c>
      <c r="L16" s="58"/>
      <c r="M16" s="58"/>
      <c r="N16" s="58"/>
      <c r="O16" s="58" t="s">
        <v>371</v>
      </c>
      <c r="P16" s="58" t="s">
        <v>372</v>
      </c>
      <c r="Q16" s="8">
        <v>709</v>
      </c>
      <c r="R16" s="9">
        <v>7621.8</v>
      </c>
      <c r="S16" s="9">
        <v>7621.8</v>
      </c>
      <c r="T16" s="9">
        <v>6589.4</v>
      </c>
      <c r="U16" s="9">
        <v>6589.4</v>
      </c>
    </row>
    <row r="17" spans="1:21" ht="409.5" x14ac:dyDescent="0.25">
      <c r="A17" s="44">
        <v>1027</v>
      </c>
      <c r="B17" s="45" t="s">
        <v>31</v>
      </c>
      <c r="C17" s="30" t="s">
        <v>86</v>
      </c>
      <c r="D17" s="30" t="s">
        <v>87</v>
      </c>
      <c r="E17" s="31" t="s">
        <v>213</v>
      </c>
      <c r="F17" s="30" t="s">
        <v>212</v>
      </c>
      <c r="G17" s="30"/>
      <c r="H17" s="30"/>
      <c r="I17" s="55" t="s">
        <v>215</v>
      </c>
      <c r="J17" s="55" t="s">
        <v>93</v>
      </c>
      <c r="K17" s="55" t="s">
        <v>214</v>
      </c>
      <c r="L17" s="55"/>
      <c r="M17" s="55"/>
      <c r="N17" s="55"/>
      <c r="O17" s="55" t="s">
        <v>162</v>
      </c>
      <c r="P17" s="55" t="s">
        <v>88</v>
      </c>
      <c r="Q17" s="8">
        <v>412</v>
      </c>
      <c r="R17" s="9">
        <v>30</v>
      </c>
      <c r="S17" s="9">
        <v>28.4</v>
      </c>
      <c r="T17" s="9">
        <v>28.4</v>
      </c>
      <c r="U17" s="9">
        <v>28.4</v>
      </c>
    </row>
    <row r="18" spans="1:21" ht="187.5" x14ac:dyDescent="0.25">
      <c r="A18" s="44">
        <v>1033</v>
      </c>
      <c r="B18" s="45" t="s">
        <v>32</v>
      </c>
      <c r="C18" s="31" t="s">
        <v>83</v>
      </c>
      <c r="D18" s="31" t="s">
        <v>217</v>
      </c>
      <c r="E18" s="31" t="s">
        <v>218</v>
      </c>
      <c r="F18" s="31" t="s">
        <v>216</v>
      </c>
      <c r="G18" s="31"/>
      <c r="H18" s="31"/>
      <c r="I18" s="31" t="s">
        <v>219</v>
      </c>
      <c r="J18" s="31" t="s">
        <v>93</v>
      </c>
      <c r="K18" s="31" t="s">
        <v>146</v>
      </c>
      <c r="L18" s="31"/>
      <c r="M18" s="31"/>
      <c r="N18" s="31"/>
      <c r="O18" s="31" t="s">
        <v>220</v>
      </c>
      <c r="P18" s="31" t="s">
        <v>88</v>
      </c>
      <c r="Q18" s="8">
        <v>801</v>
      </c>
      <c r="R18" s="9">
        <v>12214</v>
      </c>
      <c r="S18" s="9">
        <v>12685.6</v>
      </c>
      <c r="T18" s="9">
        <v>12185.6</v>
      </c>
      <c r="U18" s="9">
        <v>12185.6</v>
      </c>
    </row>
    <row r="19" spans="1:21" ht="117" customHeight="1" x14ac:dyDescent="0.25">
      <c r="A19" s="119">
        <v>1034</v>
      </c>
      <c r="B19" s="121" t="s">
        <v>33</v>
      </c>
      <c r="C19" s="102" t="s">
        <v>83</v>
      </c>
      <c r="D19" s="102" t="s">
        <v>222</v>
      </c>
      <c r="E19" s="102" t="s">
        <v>153</v>
      </c>
      <c r="F19" s="102" t="s">
        <v>149</v>
      </c>
      <c r="G19" s="111"/>
      <c r="H19" s="111"/>
      <c r="I19" s="129" t="s">
        <v>221</v>
      </c>
      <c r="J19" s="129" t="s">
        <v>224</v>
      </c>
      <c r="K19" s="129" t="s">
        <v>225</v>
      </c>
      <c r="L19" s="111"/>
      <c r="M19" s="111"/>
      <c r="N19" s="111"/>
      <c r="O19" s="102" t="s">
        <v>223</v>
      </c>
      <c r="P19" s="102" t="s">
        <v>88</v>
      </c>
      <c r="Q19" s="8">
        <v>801</v>
      </c>
      <c r="R19" s="9">
        <v>33481.1</v>
      </c>
      <c r="S19" s="9">
        <v>34125</v>
      </c>
      <c r="T19" s="9">
        <v>35711.800000000003</v>
      </c>
      <c r="U19" s="9">
        <v>35711.800000000003</v>
      </c>
    </row>
    <row r="20" spans="1:21" ht="63" customHeight="1" x14ac:dyDescent="0.25">
      <c r="A20" s="120"/>
      <c r="B20" s="122"/>
      <c r="C20" s="104"/>
      <c r="D20" s="104"/>
      <c r="E20" s="104"/>
      <c r="F20" s="104"/>
      <c r="G20" s="113"/>
      <c r="H20" s="113"/>
      <c r="I20" s="130"/>
      <c r="J20" s="130"/>
      <c r="K20" s="130"/>
      <c r="L20" s="113"/>
      <c r="M20" s="113"/>
      <c r="N20" s="113"/>
      <c r="O20" s="104"/>
      <c r="P20" s="104"/>
      <c r="Q20" s="8">
        <v>804</v>
      </c>
      <c r="R20" s="9">
        <v>703.2</v>
      </c>
      <c r="S20" s="9">
        <v>703.2</v>
      </c>
      <c r="T20" s="9">
        <v>703.2</v>
      </c>
      <c r="U20" s="9">
        <v>703.2</v>
      </c>
    </row>
    <row r="21" spans="1:21" ht="187.5" x14ac:dyDescent="0.25">
      <c r="A21" s="44">
        <v>1037</v>
      </c>
      <c r="B21" s="45" t="s">
        <v>34</v>
      </c>
      <c r="C21" s="31" t="s">
        <v>83</v>
      </c>
      <c r="D21" s="31" t="s">
        <v>284</v>
      </c>
      <c r="E21" s="31" t="s">
        <v>285</v>
      </c>
      <c r="F21" s="31" t="s">
        <v>289</v>
      </c>
      <c r="G21" s="31"/>
      <c r="H21" s="31"/>
      <c r="I21" s="31" t="s">
        <v>287</v>
      </c>
      <c r="J21" s="31" t="s">
        <v>288</v>
      </c>
      <c r="K21" s="31" t="s">
        <v>286</v>
      </c>
      <c r="L21" s="31"/>
      <c r="M21" s="31"/>
      <c r="N21" s="31"/>
      <c r="O21" s="31" t="s">
        <v>290</v>
      </c>
      <c r="P21" s="31" t="s">
        <v>88</v>
      </c>
      <c r="Q21" s="8">
        <v>309</v>
      </c>
      <c r="R21" s="9">
        <v>2302</v>
      </c>
      <c r="S21" s="9">
        <v>2282</v>
      </c>
      <c r="T21" s="9">
        <v>2282</v>
      </c>
      <c r="U21" s="9">
        <v>2282</v>
      </c>
    </row>
    <row r="22" spans="1:21" ht="187.5" x14ac:dyDescent="0.25">
      <c r="A22" s="44">
        <v>1041</v>
      </c>
      <c r="B22" s="45" t="s">
        <v>35</v>
      </c>
      <c r="C22" s="31" t="s">
        <v>83</v>
      </c>
      <c r="D22" s="31" t="s">
        <v>294</v>
      </c>
      <c r="E22" s="31" t="s">
        <v>295</v>
      </c>
      <c r="F22" s="31" t="s">
        <v>291</v>
      </c>
      <c r="G22" s="31"/>
      <c r="H22" s="31"/>
      <c r="I22" s="31" t="s">
        <v>89</v>
      </c>
      <c r="J22" s="31" t="s">
        <v>93</v>
      </c>
      <c r="K22" s="31" t="s">
        <v>292</v>
      </c>
      <c r="L22" s="31"/>
      <c r="M22" s="31"/>
      <c r="N22" s="31"/>
      <c r="O22" s="31" t="s">
        <v>293</v>
      </c>
      <c r="P22" s="31" t="s">
        <v>88</v>
      </c>
      <c r="Q22" s="8">
        <v>405</v>
      </c>
      <c r="R22" s="9">
        <v>7634</v>
      </c>
      <c r="S22" s="9">
        <v>7692</v>
      </c>
      <c r="T22" s="9">
        <v>7392</v>
      </c>
      <c r="U22" s="9">
        <v>7392</v>
      </c>
    </row>
    <row r="23" spans="1:21" ht="200.25" customHeight="1" x14ac:dyDescent="0.25">
      <c r="A23" s="44">
        <v>1044</v>
      </c>
      <c r="B23" s="45" t="s">
        <v>81</v>
      </c>
      <c r="C23" s="31" t="s">
        <v>83</v>
      </c>
      <c r="D23" s="31" t="s">
        <v>299</v>
      </c>
      <c r="E23" s="31" t="s">
        <v>302</v>
      </c>
      <c r="F23" s="31" t="s">
        <v>297</v>
      </c>
      <c r="G23" s="31"/>
      <c r="H23" s="31"/>
      <c r="I23" s="31" t="s">
        <v>298</v>
      </c>
      <c r="J23" s="31" t="s">
        <v>93</v>
      </c>
      <c r="K23" s="31" t="s">
        <v>292</v>
      </c>
      <c r="L23" s="31"/>
      <c r="M23" s="31"/>
      <c r="N23" s="31"/>
      <c r="O23" s="31" t="s">
        <v>301</v>
      </c>
      <c r="P23" s="31" t="s">
        <v>300</v>
      </c>
      <c r="Q23" s="8">
        <v>412</v>
      </c>
      <c r="R23" s="9">
        <v>2232</v>
      </c>
      <c r="S23" s="9">
        <v>0</v>
      </c>
      <c r="T23" s="9">
        <v>0</v>
      </c>
      <c r="U23" s="9">
        <v>0</v>
      </c>
    </row>
    <row r="24" spans="1:21" ht="152.25" customHeight="1" x14ac:dyDescent="0.25">
      <c r="A24" s="44">
        <v>1046</v>
      </c>
      <c r="B24" s="45" t="s">
        <v>36</v>
      </c>
      <c r="C24" s="95" t="s">
        <v>305</v>
      </c>
      <c r="D24" s="95" t="s">
        <v>381</v>
      </c>
      <c r="E24" s="33" t="s">
        <v>382</v>
      </c>
      <c r="F24" s="95" t="s">
        <v>303</v>
      </c>
      <c r="G24" s="94"/>
      <c r="H24" s="33"/>
      <c r="I24" s="95" t="s">
        <v>307</v>
      </c>
      <c r="J24" s="95" t="s">
        <v>306</v>
      </c>
      <c r="K24" s="95" t="s">
        <v>304</v>
      </c>
      <c r="L24" s="94"/>
      <c r="M24" s="94"/>
      <c r="N24" s="69"/>
      <c r="O24" s="69" t="s">
        <v>383</v>
      </c>
      <c r="P24" s="63" t="s">
        <v>384</v>
      </c>
      <c r="Q24" s="8">
        <v>1101</v>
      </c>
      <c r="R24" s="9">
        <v>700</v>
      </c>
      <c r="S24" s="9">
        <v>700</v>
      </c>
      <c r="T24" s="9">
        <v>700</v>
      </c>
      <c r="U24" s="9">
        <v>700</v>
      </c>
    </row>
    <row r="25" spans="1:21" ht="180" customHeight="1" x14ac:dyDescent="0.25">
      <c r="A25" s="44">
        <v>1048</v>
      </c>
      <c r="B25" s="45" t="s">
        <v>37</v>
      </c>
      <c r="C25" s="31" t="s">
        <v>83</v>
      </c>
      <c r="D25" s="31" t="s">
        <v>385</v>
      </c>
      <c r="E25" s="31" t="s">
        <v>386</v>
      </c>
      <c r="F25" s="31" t="s">
        <v>308</v>
      </c>
      <c r="G25" s="31"/>
      <c r="H25" s="31"/>
      <c r="I25" s="31" t="s">
        <v>310</v>
      </c>
      <c r="J25" s="31" t="s">
        <v>311</v>
      </c>
      <c r="K25" s="31" t="s">
        <v>309</v>
      </c>
      <c r="L25" s="31"/>
      <c r="M25" s="31"/>
      <c r="N25" s="31"/>
      <c r="O25" s="31" t="s">
        <v>387</v>
      </c>
      <c r="P25" s="31" t="s">
        <v>388</v>
      </c>
      <c r="Q25" s="8">
        <v>707</v>
      </c>
      <c r="R25" s="9">
        <v>5412.7</v>
      </c>
      <c r="S25" s="9">
        <v>5478.5</v>
      </c>
      <c r="T25" s="9">
        <v>4178.5</v>
      </c>
      <c r="U25" s="9">
        <v>4178.5</v>
      </c>
    </row>
    <row r="26" spans="1:21" ht="187.5" x14ac:dyDescent="0.25">
      <c r="A26" s="44">
        <v>1055</v>
      </c>
      <c r="B26" s="45" t="s">
        <v>38</v>
      </c>
      <c r="C26" s="31" t="s">
        <v>312</v>
      </c>
      <c r="D26" s="31" t="s">
        <v>390</v>
      </c>
      <c r="E26" s="31" t="s">
        <v>391</v>
      </c>
      <c r="F26" s="31" t="s">
        <v>389</v>
      </c>
      <c r="G26" s="31"/>
      <c r="H26" s="31"/>
      <c r="I26" s="31" t="s">
        <v>314</v>
      </c>
      <c r="J26" s="31"/>
      <c r="K26" s="31" t="s">
        <v>313</v>
      </c>
      <c r="L26" s="31"/>
      <c r="M26" s="31"/>
      <c r="N26" s="31"/>
      <c r="O26" s="31" t="s">
        <v>392</v>
      </c>
      <c r="P26" s="31" t="s">
        <v>393</v>
      </c>
      <c r="Q26" s="8">
        <v>412</v>
      </c>
      <c r="R26" s="9">
        <v>0</v>
      </c>
      <c r="S26" s="9">
        <v>0</v>
      </c>
      <c r="T26" s="9">
        <v>0</v>
      </c>
      <c r="U26" s="9">
        <v>0</v>
      </c>
    </row>
    <row r="27" spans="1:21" ht="322.5" customHeight="1" x14ac:dyDescent="0.25">
      <c r="A27" s="44">
        <v>1056</v>
      </c>
      <c r="B27" s="45" t="s">
        <v>39</v>
      </c>
      <c r="C27" s="31" t="s">
        <v>296</v>
      </c>
      <c r="D27" s="31" t="s">
        <v>394</v>
      </c>
      <c r="E27" s="31" t="s">
        <v>395</v>
      </c>
      <c r="F27" s="31" t="s">
        <v>315</v>
      </c>
      <c r="G27" s="31"/>
      <c r="H27" s="31"/>
      <c r="I27" s="31" t="s">
        <v>256</v>
      </c>
      <c r="J27" s="31" t="s">
        <v>93</v>
      </c>
      <c r="K27" s="31" t="s">
        <v>123</v>
      </c>
      <c r="L27" s="31"/>
      <c r="M27" s="31"/>
      <c r="N27" s="31"/>
      <c r="O27" s="31" t="s">
        <v>396</v>
      </c>
      <c r="P27" s="31" t="s">
        <v>397</v>
      </c>
      <c r="Q27" s="8">
        <v>502</v>
      </c>
      <c r="R27" s="9">
        <v>27490.7</v>
      </c>
      <c r="S27" s="9">
        <v>0</v>
      </c>
      <c r="T27" s="9">
        <v>0</v>
      </c>
      <c r="U27" s="9">
        <v>0</v>
      </c>
    </row>
    <row r="28" spans="1:21" ht="183.75" customHeight="1" x14ac:dyDescent="0.25">
      <c r="A28" s="44">
        <v>1059</v>
      </c>
      <c r="B28" s="45" t="s">
        <v>40</v>
      </c>
      <c r="C28" s="31" t="s">
        <v>316</v>
      </c>
      <c r="D28" s="31" t="s">
        <v>319</v>
      </c>
      <c r="E28" s="31" t="s">
        <v>317</v>
      </c>
      <c r="F28" s="31" t="s">
        <v>318</v>
      </c>
      <c r="G28" s="31"/>
      <c r="H28" s="31"/>
      <c r="I28" s="31" t="s">
        <v>147</v>
      </c>
      <c r="J28" s="31"/>
      <c r="K28" s="31"/>
      <c r="L28" s="31"/>
      <c r="M28" s="31"/>
      <c r="N28" s="31"/>
      <c r="O28" s="31" t="s">
        <v>320</v>
      </c>
      <c r="P28" s="31" t="s">
        <v>88</v>
      </c>
      <c r="Q28" s="8">
        <v>501</v>
      </c>
      <c r="R28" s="9">
        <v>64.7</v>
      </c>
      <c r="S28" s="9">
        <v>64.7</v>
      </c>
      <c r="T28" s="9">
        <v>11339.8</v>
      </c>
      <c r="U28" s="9">
        <v>11339.8</v>
      </c>
    </row>
    <row r="29" spans="1:21" ht="97.5" x14ac:dyDescent="0.25">
      <c r="A29" s="44"/>
      <c r="B29" s="74" t="s">
        <v>226</v>
      </c>
      <c r="C29" s="31"/>
      <c r="D29" s="31"/>
      <c r="E29" s="31"/>
      <c r="F29" s="31"/>
      <c r="G29" s="31"/>
      <c r="H29" s="31"/>
      <c r="I29" s="31"/>
      <c r="J29" s="31"/>
      <c r="K29" s="31"/>
      <c r="L29" s="31"/>
      <c r="M29" s="31"/>
      <c r="N29" s="31"/>
      <c r="O29" s="31"/>
      <c r="P29" s="31"/>
      <c r="Q29" s="8"/>
      <c r="R29" s="5">
        <f>SUM(R30:R31)</f>
        <v>12771.2</v>
      </c>
      <c r="S29" s="5">
        <f>SUM(S30:S31)</f>
        <v>940.8</v>
      </c>
      <c r="T29" s="5">
        <f>SUM(T30:T31)</f>
        <v>7615.3</v>
      </c>
      <c r="U29" s="5">
        <f>SUM(U30:U31)</f>
        <v>7615.3</v>
      </c>
    </row>
    <row r="30" spans="1:21" ht="175.5" customHeight="1" x14ac:dyDescent="0.25">
      <c r="A30" s="100">
        <v>1107</v>
      </c>
      <c r="B30" s="101" t="s">
        <v>41</v>
      </c>
      <c r="C30" s="98" t="s">
        <v>83</v>
      </c>
      <c r="D30" s="98" t="s">
        <v>398</v>
      </c>
      <c r="E30" s="98" t="s">
        <v>399</v>
      </c>
      <c r="F30" s="98" t="s">
        <v>413</v>
      </c>
      <c r="G30" s="99"/>
      <c r="H30" s="99"/>
      <c r="I30" s="98" t="s">
        <v>321</v>
      </c>
      <c r="J30" s="98" t="s">
        <v>123</v>
      </c>
      <c r="K30" s="99"/>
      <c r="L30" s="99"/>
      <c r="M30" s="99"/>
      <c r="N30" s="99"/>
      <c r="O30" s="98" t="s">
        <v>400</v>
      </c>
      <c r="P30" s="98" t="s">
        <v>397</v>
      </c>
      <c r="Q30" s="8">
        <v>1003</v>
      </c>
      <c r="R30" s="9">
        <v>12771.2</v>
      </c>
      <c r="S30" s="9">
        <v>940.8</v>
      </c>
      <c r="T30" s="9">
        <v>0</v>
      </c>
      <c r="U30" s="9">
        <v>0</v>
      </c>
    </row>
    <row r="31" spans="1:21" ht="177" customHeight="1" x14ac:dyDescent="0.25">
      <c r="A31" s="44">
        <v>1128</v>
      </c>
      <c r="B31" s="45" t="s">
        <v>42</v>
      </c>
      <c r="C31" s="31" t="s">
        <v>83</v>
      </c>
      <c r="D31" s="31" t="s">
        <v>401</v>
      </c>
      <c r="E31" s="31" t="s">
        <v>402</v>
      </c>
      <c r="F31" s="31" t="s">
        <v>131</v>
      </c>
      <c r="G31" s="31"/>
      <c r="H31" s="31"/>
      <c r="I31" s="63" t="s">
        <v>248</v>
      </c>
      <c r="J31" s="63" t="s">
        <v>123</v>
      </c>
      <c r="K31" s="64"/>
      <c r="L31" s="64"/>
      <c r="M31" s="64"/>
      <c r="N31" s="64"/>
      <c r="O31" s="63" t="s">
        <v>400</v>
      </c>
      <c r="P31" s="63" t="s">
        <v>397</v>
      </c>
      <c r="Q31" s="8">
        <v>503</v>
      </c>
      <c r="R31" s="9">
        <v>0</v>
      </c>
      <c r="S31" s="9">
        <v>0</v>
      </c>
      <c r="T31" s="9">
        <v>7615.3</v>
      </c>
      <c r="U31" s="9">
        <v>7615.3</v>
      </c>
    </row>
    <row r="32" spans="1:21" ht="201" customHeight="1" x14ac:dyDescent="0.25">
      <c r="A32" s="57"/>
      <c r="B32" s="52" t="s">
        <v>227</v>
      </c>
      <c r="C32" s="54"/>
      <c r="D32" s="54"/>
      <c r="E32" s="54"/>
      <c r="F32" s="54"/>
      <c r="G32" s="54"/>
      <c r="H32" s="54"/>
      <c r="I32" s="54"/>
      <c r="J32" s="54"/>
      <c r="K32" s="54"/>
      <c r="L32" s="54"/>
      <c r="M32" s="54"/>
      <c r="N32" s="54"/>
      <c r="O32" s="54"/>
      <c r="P32" s="54"/>
      <c r="Q32" s="8"/>
      <c r="R32" s="5">
        <f>SUM(R33:R45)</f>
        <v>149045.20000000001</v>
      </c>
      <c r="S32" s="5">
        <f t="shared" ref="S32:T32" si="0">SUM(S33:S45)</f>
        <v>97825.900000000009</v>
      </c>
      <c r="T32" s="5">
        <f t="shared" si="0"/>
        <v>94325.900000000009</v>
      </c>
      <c r="U32" s="5">
        <f t="shared" ref="U32" si="1">SUM(U33:U45)</f>
        <v>94325.900000000009</v>
      </c>
    </row>
    <row r="33" spans="1:21" ht="27" customHeight="1" x14ac:dyDescent="0.25">
      <c r="A33" s="119">
        <v>1201</v>
      </c>
      <c r="B33" s="121" t="s">
        <v>43</v>
      </c>
      <c r="C33" s="102" t="s">
        <v>296</v>
      </c>
      <c r="D33" s="102" t="s">
        <v>322</v>
      </c>
      <c r="E33" s="102" t="s">
        <v>323</v>
      </c>
      <c r="F33" s="102" t="s">
        <v>325</v>
      </c>
      <c r="G33" s="102"/>
      <c r="H33" s="102"/>
      <c r="I33" s="102" t="s">
        <v>326</v>
      </c>
      <c r="J33" s="102" t="s">
        <v>119</v>
      </c>
      <c r="K33" s="102"/>
      <c r="L33" s="102"/>
      <c r="M33" s="102"/>
      <c r="N33" s="102"/>
      <c r="O33" s="102" t="s">
        <v>324</v>
      </c>
      <c r="P33" s="102" t="s">
        <v>92</v>
      </c>
      <c r="Q33" s="8">
        <v>103</v>
      </c>
      <c r="R33" s="105">
        <v>16220.2</v>
      </c>
      <c r="S33" s="105">
        <v>16935.7</v>
      </c>
      <c r="T33" s="105">
        <v>16935.7</v>
      </c>
      <c r="U33" s="105">
        <v>16935.7</v>
      </c>
    </row>
    <row r="34" spans="1:21" ht="25.5" customHeight="1" x14ac:dyDescent="0.25">
      <c r="A34" s="144"/>
      <c r="B34" s="145"/>
      <c r="C34" s="103"/>
      <c r="D34" s="103"/>
      <c r="E34" s="103"/>
      <c r="F34" s="103"/>
      <c r="G34" s="103"/>
      <c r="H34" s="103"/>
      <c r="I34" s="103"/>
      <c r="J34" s="103"/>
      <c r="K34" s="103"/>
      <c r="L34" s="103"/>
      <c r="M34" s="103"/>
      <c r="N34" s="103"/>
      <c r="O34" s="103"/>
      <c r="P34" s="103"/>
      <c r="Q34" s="8">
        <v>104</v>
      </c>
      <c r="R34" s="146"/>
      <c r="S34" s="146"/>
      <c r="T34" s="146"/>
      <c r="U34" s="146"/>
    </row>
    <row r="35" spans="1:21" ht="25.5" customHeight="1" x14ac:dyDescent="0.25">
      <c r="A35" s="144"/>
      <c r="B35" s="145"/>
      <c r="C35" s="103"/>
      <c r="D35" s="103"/>
      <c r="E35" s="103"/>
      <c r="F35" s="103"/>
      <c r="G35" s="103"/>
      <c r="H35" s="103"/>
      <c r="I35" s="103"/>
      <c r="J35" s="103"/>
      <c r="K35" s="103"/>
      <c r="L35" s="103"/>
      <c r="M35" s="103"/>
      <c r="N35" s="103"/>
      <c r="O35" s="103"/>
      <c r="P35" s="103"/>
      <c r="Q35" s="8">
        <v>107</v>
      </c>
      <c r="R35" s="146"/>
      <c r="S35" s="146"/>
      <c r="T35" s="146"/>
      <c r="U35" s="146"/>
    </row>
    <row r="36" spans="1:21" ht="22.5" customHeight="1" x14ac:dyDescent="0.25">
      <c r="A36" s="144"/>
      <c r="B36" s="145"/>
      <c r="C36" s="103"/>
      <c r="D36" s="103"/>
      <c r="E36" s="103"/>
      <c r="F36" s="103"/>
      <c r="G36" s="103"/>
      <c r="H36" s="103"/>
      <c r="I36" s="103"/>
      <c r="J36" s="103"/>
      <c r="K36" s="103"/>
      <c r="L36" s="103"/>
      <c r="M36" s="103"/>
      <c r="N36" s="103"/>
      <c r="O36" s="103"/>
      <c r="P36" s="103"/>
      <c r="Q36" s="8">
        <v>111</v>
      </c>
      <c r="R36" s="146"/>
      <c r="S36" s="146"/>
      <c r="T36" s="146"/>
      <c r="U36" s="146"/>
    </row>
    <row r="37" spans="1:21" ht="19.5" customHeight="1" x14ac:dyDescent="0.25">
      <c r="A37" s="120"/>
      <c r="B37" s="122"/>
      <c r="C37" s="103"/>
      <c r="D37" s="103"/>
      <c r="E37" s="103"/>
      <c r="F37" s="103"/>
      <c r="G37" s="103"/>
      <c r="H37" s="103"/>
      <c r="I37" s="103"/>
      <c r="J37" s="103"/>
      <c r="K37" s="103"/>
      <c r="L37" s="103"/>
      <c r="M37" s="103"/>
      <c r="N37" s="103"/>
      <c r="O37" s="103"/>
      <c r="P37" s="103"/>
      <c r="Q37" s="8">
        <v>113</v>
      </c>
      <c r="R37" s="106"/>
      <c r="S37" s="106"/>
      <c r="T37" s="106"/>
      <c r="U37" s="106"/>
    </row>
    <row r="38" spans="1:21" ht="31.5" customHeight="1" x14ac:dyDescent="0.25">
      <c r="A38" s="119">
        <v>1202</v>
      </c>
      <c r="B38" s="121" t="s">
        <v>44</v>
      </c>
      <c r="C38" s="103"/>
      <c r="D38" s="103"/>
      <c r="E38" s="103"/>
      <c r="F38" s="103"/>
      <c r="G38" s="103"/>
      <c r="H38" s="103"/>
      <c r="I38" s="103"/>
      <c r="J38" s="103"/>
      <c r="K38" s="103"/>
      <c r="L38" s="103"/>
      <c r="M38" s="103"/>
      <c r="N38" s="103"/>
      <c r="O38" s="103"/>
      <c r="P38" s="103"/>
      <c r="Q38" s="8">
        <v>103</v>
      </c>
      <c r="R38" s="105">
        <v>22023.3</v>
      </c>
      <c r="S38" s="105">
        <v>22024.400000000001</v>
      </c>
      <c r="T38" s="105">
        <v>22024.400000000001</v>
      </c>
      <c r="U38" s="105">
        <v>22024.400000000001</v>
      </c>
    </row>
    <row r="39" spans="1:21" ht="48" customHeight="1" x14ac:dyDescent="0.25">
      <c r="A39" s="120"/>
      <c r="B39" s="122"/>
      <c r="C39" s="104"/>
      <c r="D39" s="104"/>
      <c r="E39" s="104"/>
      <c r="F39" s="104"/>
      <c r="G39" s="104"/>
      <c r="H39" s="104"/>
      <c r="I39" s="104"/>
      <c r="J39" s="104"/>
      <c r="K39" s="104"/>
      <c r="L39" s="104"/>
      <c r="M39" s="104"/>
      <c r="N39" s="104"/>
      <c r="O39" s="104"/>
      <c r="P39" s="104"/>
      <c r="Q39" s="8">
        <v>104</v>
      </c>
      <c r="R39" s="106"/>
      <c r="S39" s="106"/>
      <c r="T39" s="106"/>
      <c r="U39" s="106"/>
    </row>
    <row r="40" spans="1:21" ht="126.75" customHeight="1" x14ac:dyDescent="0.25">
      <c r="A40" s="44">
        <v>1204</v>
      </c>
      <c r="B40" s="45" t="s">
        <v>45</v>
      </c>
      <c r="C40" s="31" t="s">
        <v>246</v>
      </c>
      <c r="D40" s="31" t="s">
        <v>404</v>
      </c>
      <c r="E40" s="31" t="s">
        <v>405</v>
      </c>
      <c r="F40" s="31" t="s">
        <v>403</v>
      </c>
      <c r="G40" s="31"/>
      <c r="H40" s="31"/>
      <c r="I40" s="31" t="s">
        <v>332</v>
      </c>
      <c r="J40" s="31"/>
      <c r="K40" s="31"/>
      <c r="L40" s="31"/>
      <c r="M40" s="31"/>
      <c r="N40" s="31"/>
      <c r="O40" s="31" t="s">
        <v>407</v>
      </c>
      <c r="P40" s="31" t="s">
        <v>406</v>
      </c>
      <c r="Q40" s="8">
        <v>1301</v>
      </c>
      <c r="R40" s="9">
        <v>59.8</v>
      </c>
      <c r="S40" s="9">
        <v>0</v>
      </c>
      <c r="T40" s="9">
        <v>0</v>
      </c>
      <c r="U40" s="9">
        <v>0</v>
      </c>
    </row>
    <row r="41" spans="1:21" ht="174.75" customHeight="1" x14ac:dyDescent="0.25">
      <c r="A41" s="119">
        <v>1208</v>
      </c>
      <c r="B41" s="121" t="s">
        <v>46</v>
      </c>
      <c r="C41" s="102" t="s">
        <v>296</v>
      </c>
      <c r="D41" s="102" t="s">
        <v>334</v>
      </c>
      <c r="E41" s="102" t="s">
        <v>335</v>
      </c>
      <c r="F41" s="102" t="s">
        <v>328</v>
      </c>
      <c r="G41" s="111"/>
      <c r="H41" s="111"/>
      <c r="I41" s="102" t="s">
        <v>336</v>
      </c>
      <c r="J41" s="102" t="s">
        <v>93</v>
      </c>
      <c r="K41" s="102" t="s">
        <v>132</v>
      </c>
      <c r="L41" s="111"/>
      <c r="M41" s="111"/>
      <c r="N41" s="111"/>
      <c r="O41" s="102" t="s">
        <v>333</v>
      </c>
      <c r="P41" s="102" t="s">
        <v>88</v>
      </c>
      <c r="Q41" s="8">
        <v>113</v>
      </c>
      <c r="R41" s="9">
        <v>16349.8</v>
      </c>
      <c r="S41" s="9">
        <v>16349.8</v>
      </c>
      <c r="T41" s="9">
        <v>16052.7</v>
      </c>
      <c r="U41" s="9">
        <v>16052.7</v>
      </c>
    </row>
    <row r="42" spans="1:21" ht="32.25" customHeight="1" x14ac:dyDescent="0.25">
      <c r="A42" s="120"/>
      <c r="B42" s="122"/>
      <c r="C42" s="104"/>
      <c r="D42" s="104"/>
      <c r="E42" s="104"/>
      <c r="F42" s="104"/>
      <c r="G42" s="113"/>
      <c r="H42" s="113"/>
      <c r="I42" s="104"/>
      <c r="J42" s="104"/>
      <c r="K42" s="104"/>
      <c r="L42" s="113"/>
      <c r="M42" s="113"/>
      <c r="N42" s="113"/>
      <c r="O42" s="104"/>
      <c r="P42" s="104"/>
      <c r="Q42" s="8">
        <v>412</v>
      </c>
      <c r="R42" s="9">
        <v>41943.4</v>
      </c>
      <c r="S42" s="9">
        <v>42156</v>
      </c>
      <c r="T42" s="9">
        <v>13953.1</v>
      </c>
      <c r="U42" s="9">
        <v>13953.1</v>
      </c>
    </row>
    <row r="43" spans="1:21" ht="248.25" customHeight="1" x14ac:dyDescent="0.25">
      <c r="A43" s="44">
        <v>1211</v>
      </c>
      <c r="B43" s="45" t="s">
        <v>47</v>
      </c>
      <c r="C43" s="31" t="s">
        <v>338</v>
      </c>
      <c r="D43" s="31" t="s">
        <v>408</v>
      </c>
      <c r="E43" s="31" t="s">
        <v>409</v>
      </c>
      <c r="F43" s="31" t="s">
        <v>339</v>
      </c>
      <c r="G43" s="31"/>
      <c r="H43" s="31"/>
      <c r="I43" s="31" t="s">
        <v>341</v>
      </c>
      <c r="J43" s="31" t="s">
        <v>93</v>
      </c>
      <c r="K43" s="31" t="s">
        <v>337</v>
      </c>
      <c r="L43" s="31"/>
      <c r="M43" s="31"/>
      <c r="N43" s="31"/>
      <c r="O43" s="31" t="s">
        <v>410</v>
      </c>
      <c r="P43" s="31" t="s">
        <v>411</v>
      </c>
      <c r="Q43" s="8">
        <v>502</v>
      </c>
      <c r="R43" s="9">
        <v>3424.6</v>
      </c>
      <c r="S43" s="9">
        <v>0</v>
      </c>
      <c r="T43" s="9">
        <v>25000</v>
      </c>
      <c r="U43" s="9">
        <v>25000</v>
      </c>
    </row>
    <row r="44" spans="1:21" ht="168.75" customHeight="1" x14ac:dyDescent="0.25">
      <c r="A44" s="44">
        <v>1212</v>
      </c>
      <c r="B44" s="45" t="s">
        <v>48</v>
      </c>
      <c r="C44" s="31" t="s">
        <v>342</v>
      </c>
      <c r="D44" s="31" t="s">
        <v>343</v>
      </c>
      <c r="E44" s="31" t="s">
        <v>347</v>
      </c>
      <c r="F44" s="31" t="s">
        <v>412</v>
      </c>
      <c r="G44" s="31"/>
      <c r="H44" s="31"/>
      <c r="I44" s="31" t="s">
        <v>346</v>
      </c>
      <c r="J44" s="31" t="s">
        <v>93</v>
      </c>
      <c r="K44" s="31" t="s">
        <v>340</v>
      </c>
      <c r="L44" s="31"/>
      <c r="M44" s="31"/>
      <c r="N44" s="31"/>
      <c r="O44" s="31" t="s">
        <v>344</v>
      </c>
      <c r="P44" s="31" t="s">
        <v>345</v>
      </c>
      <c r="Q44" s="8">
        <v>502</v>
      </c>
      <c r="R44" s="9">
        <v>48644.5</v>
      </c>
      <c r="S44" s="9">
        <v>0</v>
      </c>
      <c r="T44" s="9">
        <v>0</v>
      </c>
      <c r="U44" s="9">
        <v>0</v>
      </c>
    </row>
    <row r="45" spans="1:21" ht="187.5" x14ac:dyDescent="0.25">
      <c r="A45" s="44">
        <v>1217</v>
      </c>
      <c r="B45" s="45" t="s">
        <v>49</v>
      </c>
      <c r="C45" s="31" t="s">
        <v>83</v>
      </c>
      <c r="D45" s="31" t="s">
        <v>120</v>
      </c>
      <c r="E45" s="31" t="s">
        <v>121</v>
      </c>
      <c r="F45" s="31" t="s">
        <v>128</v>
      </c>
      <c r="G45" s="31"/>
      <c r="H45" s="31"/>
      <c r="I45" s="31" t="s">
        <v>330</v>
      </c>
      <c r="J45" s="31" t="s">
        <v>93</v>
      </c>
      <c r="K45" s="31" t="s">
        <v>331</v>
      </c>
      <c r="L45" s="31"/>
      <c r="M45" s="31"/>
      <c r="N45" s="31"/>
      <c r="O45" s="31" t="s">
        <v>159</v>
      </c>
      <c r="P45" s="31" t="s">
        <v>329</v>
      </c>
      <c r="Q45" s="8">
        <v>1202</v>
      </c>
      <c r="R45" s="9">
        <v>379.6</v>
      </c>
      <c r="S45" s="9">
        <v>360</v>
      </c>
      <c r="T45" s="9">
        <v>360</v>
      </c>
      <c r="U45" s="9">
        <v>360</v>
      </c>
    </row>
    <row r="46" spans="1:21" ht="136.5" customHeight="1" x14ac:dyDescent="0.25">
      <c r="A46" s="44"/>
      <c r="B46" s="52" t="s">
        <v>237</v>
      </c>
      <c r="C46" s="31"/>
      <c r="D46" s="31"/>
      <c r="E46" s="31"/>
      <c r="F46" s="31"/>
      <c r="G46" s="31"/>
      <c r="H46" s="31"/>
      <c r="I46" s="31"/>
      <c r="J46" s="31"/>
      <c r="K46" s="31"/>
      <c r="L46" s="31"/>
      <c r="M46" s="31"/>
      <c r="N46" s="31"/>
      <c r="O46" s="31"/>
      <c r="P46" s="31"/>
      <c r="Q46" s="8"/>
      <c r="R46" s="5">
        <f>R47+R49</f>
        <v>2183.7000000000003</v>
      </c>
      <c r="S46" s="5">
        <f t="shared" ref="S46:T46" si="2">S47+S49</f>
        <v>1931.4</v>
      </c>
      <c r="T46" s="5">
        <f t="shared" si="2"/>
        <v>1931.4</v>
      </c>
      <c r="U46" s="5">
        <f t="shared" ref="U46" si="3">U47+U49</f>
        <v>1931.4</v>
      </c>
    </row>
    <row r="47" spans="1:21" ht="117" x14ac:dyDescent="0.25">
      <c r="A47" s="44"/>
      <c r="B47" s="52" t="s">
        <v>238</v>
      </c>
      <c r="C47" s="31"/>
      <c r="D47" s="31"/>
      <c r="E47" s="31"/>
      <c r="F47" s="31"/>
      <c r="G47" s="31"/>
      <c r="H47" s="31"/>
      <c r="I47" s="31"/>
      <c r="J47" s="31"/>
      <c r="K47" s="31"/>
      <c r="L47" s="31"/>
      <c r="M47" s="31"/>
      <c r="N47" s="31"/>
      <c r="O47" s="31"/>
      <c r="P47" s="31"/>
      <c r="Q47" s="8"/>
      <c r="R47" s="5">
        <f>R48</f>
        <v>1931.4</v>
      </c>
      <c r="S47" s="5">
        <f t="shared" ref="S47:U47" si="4">S48</f>
        <v>1931.4</v>
      </c>
      <c r="T47" s="5">
        <f t="shared" si="4"/>
        <v>1931.4</v>
      </c>
      <c r="U47" s="5">
        <f t="shared" si="4"/>
        <v>1931.4</v>
      </c>
    </row>
    <row r="48" spans="1:21" ht="188.25" customHeight="1" x14ac:dyDescent="0.25">
      <c r="A48" s="44">
        <v>1501</v>
      </c>
      <c r="B48" s="45" t="s">
        <v>50</v>
      </c>
      <c r="C48" s="31" t="s">
        <v>83</v>
      </c>
      <c r="D48" s="31" t="s">
        <v>114</v>
      </c>
      <c r="E48" s="31" t="s">
        <v>115</v>
      </c>
      <c r="F48" s="31" t="s">
        <v>127</v>
      </c>
      <c r="G48" s="31"/>
      <c r="H48" s="31"/>
      <c r="I48" s="31" t="s">
        <v>278</v>
      </c>
      <c r="J48" s="31" t="s">
        <v>279</v>
      </c>
      <c r="K48" s="31" t="s">
        <v>93</v>
      </c>
      <c r="L48" s="31"/>
      <c r="M48" s="31"/>
      <c r="N48" s="31"/>
      <c r="O48" s="31" t="s">
        <v>116</v>
      </c>
      <c r="P48" s="31" t="s">
        <v>88</v>
      </c>
      <c r="Q48" s="8">
        <v>1001</v>
      </c>
      <c r="R48" s="9">
        <v>1931.4</v>
      </c>
      <c r="S48" s="9">
        <v>1931.4</v>
      </c>
      <c r="T48" s="9">
        <v>1931.4</v>
      </c>
      <c r="U48" s="9">
        <v>1931.4</v>
      </c>
    </row>
    <row r="49" spans="1:21" ht="123.75" customHeight="1" x14ac:dyDescent="0.25">
      <c r="A49" s="44"/>
      <c r="B49" s="52" t="s">
        <v>239</v>
      </c>
      <c r="C49" s="31"/>
      <c r="D49" s="31"/>
      <c r="E49" s="31"/>
      <c r="F49" s="31"/>
      <c r="G49" s="31"/>
      <c r="H49" s="31"/>
      <c r="I49" s="31"/>
      <c r="J49" s="31"/>
      <c r="K49" s="31"/>
      <c r="L49" s="31"/>
      <c r="M49" s="31"/>
      <c r="N49" s="31"/>
      <c r="O49" s="31"/>
      <c r="P49" s="31"/>
      <c r="Q49" s="8"/>
      <c r="R49" s="5">
        <f>R50</f>
        <v>252.3</v>
      </c>
      <c r="S49" s="5">
        <f t="shared" ref="S49:U49" si="5">S50</f>
        <v>0</v>
      </c>
      <c r="T49" s="5">
        <f t="shared" si="5"/>
        <v>0</v>
      </c>
      <c r="U49" s="5">
        <f t="shared" si="5"/>
        <v>0</v>
      </c>
    </row>
    <row r="50" spans="1:21" ht="187.5" x14ac:dyDescent="0.25">
      <c r="A50" s="44">
        <v>1602</v>
      </c>
      <c r="B50" s="45" t="s">
        <v>51</v>
      </c>
      <c r="C50" s="31" t="s">
        <v>83</v>
      </c>
      <c r="D50" s="31" t="s">
        <v>282</v>
      </c>
      <c r="E50" s="31" t="s">
        <v>98</v>
      </c>
      <c r="F50" s="31" t="s">
        <v>280</v>
      </c>
      <c r="G50" s="31"/>
      <c r="H50" s="31"/>
      <c r="I50" s="31" t="s">
        <v>281</v>
      </c>
      <c r="J50" s="31" t="s">
        <v>112</v>
      </c>
      <c r="K50" s="31"/>
      <c r="L50" s="31"/>
      <c r="M50" s="31"/>
      <c r="N50" s="31"/>
      <c r="O50" s="31" t="s">
        <v>187</v>
      </c>
      <c r="P50" s="31" t="s">
        <v>95</v>
      </c>
      <c r="Q50" s="8">
        <v>1003</v>
      </c>
      <c r="R50" s="9">
        <v>252.3</v>
      </c>
      <c r="S50" s="9">
        <v>0</v>
      </c>
      <c r="T50" s="9">
        <v>0</v>
      </c>
      <c r="U50" s="9">
        <v>0</v>
      </c>
    </row>
    <row r="51" spans="1:21" ht="181.5" customHeight="1" x14ac:dyDescent="0.25">
      <c r="A51" s="44"/>
      <c r="B51" s="52" t="s">
        <v>235</v>
      </c>
      <c r="C51" s="31"/>
      <c r="D51" s="31"/>
      <c r="E51" s="31"/>
      <c r="F51" s="31"/>
      <c r="G51" s="31"/>
      <c r="H51" s="31"/>
      <c r="I51" s="31"/>
      <c r="J51" s="31"/>
      <c r="K51" s="31"/>
      <c r="L51" s="31"/>
      <c r="M51" s="31"/>
      <c r="N51" s="31"/>
      <c r="O51" s="31"/>
      <c r="P51" s="31"/>
      <c r="Q51" s="8"/>
      <c r="R51" s="5">
        <f>R52+R55</f>
        <v>51617</v>
      </c>
      <c r="S51" s="5">
        <f>S52+S55</f>
        <v>50958.6</v>
      </c>
      <c r="T51" s="5">
        <f>T52+T55</f>
        <v>51879.199999999997</v>
      </c>
      <c r="U51" s="5">
        <f>U52+U55</f>
        <v>51879.199999999997</v>
      </c>
    </row>
    <row r="52" spans="1:21" ht="39" x14ac:dyDescent="0.25">
      <c r="A52" s="44"/>
      <c r="B52" s="52" t="s">
        <v>236</v>
      </c>
      <c r="C52" s="31"/>
      <c r="D52" s="31"/>
      <c r="E52" s="31"/>
      <c r="F52" s="31"/>
      <c r="G52" s="31"/>
      <c r="H52" s="31"/>
      <c r="I52" s="31"/>
      <c r="J52" s="31"/>
      <c r="K52" s="31"/>
      <c r="L52" s="31"/>
      <c r="M52" s="31"/>
      <c r="N52" s="31"/>
      <c r="O52" s="31"/>
      <c r="P52" s="31"/>
      <c r="Q52" s="8"/>
      <c r="R52" s="5">
        <f>SUM(R53:R54)</f>
        <v>915.9</v>
      </c>
      <c r="S52" s="5">
        <f>SUM(S53:S54)</f>
        <v>569.29999999999995</v>
      </c>
      <c r="T52" s="5">
        <f>SUM(T53:T54)</f>
        <v>592</v>
      </c>
      <c r="U52" s="5">
        <f>SUM(U53:U54)</f>
        <v>592</v>
      </c>
    </row>
    <row r="53" spans="1:21" ht="105.75" customHeight="1" x14ac:dyDescent="0.25">
      <c r="A53" s="44">
        <v>1703</v>
      </c>
      <c r="B53" s="45" t="s">
        <v>52</v>
      </c>
      <c r="C53" s="31" t="s">
        <v>353</v>
      </c>
      <c r="D53" s="31" t="s">
        <v>354</v>
      </c>
      <c r="E53" s="31" t="s">
        <v>355</v>
      </c>
      <c r="F53" s="31" t="s">
        <v>356</v>
      </c>
      <c r="G53" s="31"/>
      <c r="H53" s="31"/>
      <c r="I53" s="31" t="s">
        <v>360</v>
      </c>
      <c r="J53" s="31" t="s">
        <v>249</v>
      </c>
      <c r="K53" s="31"/>
      <c r="L53" s="31"/>
      <c r="M53" s="31"/>
      <c r="N53" s="31"/>
      <c r="O53" s="31" t="s">
        <v>357</v>
      </c>
      <c r="P53" s="31" t="s">
        <v>358</v>
      </c>
      <c r="Q53" s="8">
        <v>105</v>
      </c>
      <c r="R53" s="9"/>
      <c r="S53" s="9"/>
      <c r="T53" s="9"/>
      <c r="U53" s="9"/>
    </row>
    <row r="54" spans="1:21" ht="180" customHeight="1" x14ac:dyDescent="0.25">
      <c r="A54" s="44">
        <v>1712</v>
      </c>
      <c r="B54" s="45" t="s">
        <v>53</v>
      </c>
      <c r="C54" s="31" t="s">
        <v>83</v>
      </c>
      <c r="D54" s="31" t="s">
        <v>363</v>
      </c>
      <c r="E54" s="31" t="s">
        <v>364</v>
      </c>
      <c r="F54" s="31" t="s">
        <v>361</v>
      </c>
      <c r="G54" s="31"/>
      <c r="H54" s="31"/>
      <c r="I54" s="31" t="s">
        <v>283</v>
      </c>
      <c r="J54" s="31" t="s">
        <v>359</v>
      </c>
      <c r="K54" s="31"/>
      <c r="L54" s="31"/>
      <c r="M54" s="31"/>
      <c r="N54" s="31"/>
      <c r="O54" s="31" t="s">
        <v>362</v>
      </c>
      <c r="P54" s="31" t="s">
        <v>95</v>
      </c>
      <c r="Q54" s="8">
        <v>1004</v>
      </c>
      <c r="R54" s="9">
        <v>915.9</v>
      </c>
      <c r="S54" s="9">
        <v>569.29999999999995</v>
      </c>
      <c r="T54" s="9">
        <v>592</v>
      </c>
      <c r="U54" s="9">
        <v>592</v>
      </c>
    </row>
    <row r="55" spans="1:21" ht="46.5" customHeight="1" x14ac:dyDescent="0.25">
      <c r="A55" s="44"/>
      <c r="B55" s="52" t="s">
        <v>234</v>
      </c>
      <c r="C55" s="31"/>
      <c r="D55" s="31"/>
      <c r="E55" s="31"/>
      <c r="F55" s="31"/>
      <c r="G55" s="31"/>
      <c r="H55" s="31"/>
      <c r="I55" s="31"/>
      <c r="J55" s="31"/>
      <c r="K55" s="31"/>
      <c r="L55" s="31"/>
      <c r="M55" s="31"/>
      <c r="N55" s="31"/>
      <c r="O55" s="31"/>
      <c r="P55" s="31"/>
      <c r="Q55" s="8"/>
      <c r="R55" s="5">
        <f>SUM(R56:R64)</f>
        <v>50701.1</v>
      </c>
      <c r="S55" s="5">
        <f t="shared" ref="S55:T55" si="6">SUM(S56:S64)</f>
        <v>50389.299999999996</v>
      </c>
      <c r="T55" s="5">
        <f t="shared" si="6"/>
        <v>51287.199999999997</v>
      </c>
      <c r="U55" s="5">
        <f t="shared" ref="U55" si="7">SUM(U56:U64)</f>
        <v>51287.199999999997</v>
      </c>
    </row>
    <row r="56" spans="1:21" ht="225" customHeight="1" x14ac:dyDescent="0.25">
      <c r="A56" s="44">
        <v>1828</v>
      </c>
      <c r="B56" s="45" t="s">
        <v>54</v>
      </c>
      <c r="C56" s="31" t="s">
        <v>246</v>
      </c>
      <c r="D56" s="31" t="s">
        <v>414</v>
      </c>
      <c r="E56" s="31" t="s">
        <v>415</v>
      </c>
      <c r="F56" s="31" t="s">
        <v>262</v>
      </c>
      <c r="G56" s="31"/>
      <c r="H56" s="31"/>
      <c r="I56" s="31" t="s">
        <v>267</v>
      </c>
      <c r="J56" s="31" t="s">
        <v>264</v>
      </c>
      <c r="K56" s="31" t="s">
        <v>276</v>
      </c>
      <c r="L56" s="31"/>
      <c r="M56" s="31"/>
      <c r="N56" s="31"/>
      <c r="O56" s="31" t="s">
        <v>263</v>
      </c>
      <c r="P56" s="31" t="s">
        <v>94</v>
      </c>
      <c r="Q56" s="8">
        <v>1004</v>
      </c>
      <c r="R56" s="9">
        <v>12345.4</v>
      </c>
      <c r="S56" s="9">
        <v>12441.8</v>
      </c>
      <c r="T56" s="9">
        <v>12441.8</v>
      </c>
      <c r="U56" s="9">
        <v>12441.8</v>
      </c>
    </row>
    <row r="57" spans="1:21" ht="409.5" x14ac:dyDescent="0.25">
      <c r="A57" s="44">
        <v>1836</v>
      </c>
      <c r="B57" s="45" t="s">
        <v>55</v>
      </c>
      <c r="C57" s="31" t="s">
        <v>246</v>
      </c>
      <c r="D57" s="31" t="s">
        <v>265</v>
      </c>
      <c r="E57" s="31" t="s">
        <v>416</v>
      </c>
      <c r="F57" s="31" t="s">
        <v>262</v>
      </c>
      <c r="G57" s="31"/>
      <c r="H57" s="31"/>
      <c r="I57" s="31" t="s">
        <v>267</v>
      </c>
      <c r="J57" s="31" t="s">
        <v>264</v>
      </c>
      <c r="K57" s="31" t="s">
        <v>275</v>
      </c>
      <c r="L57" s="31"/>
      <c r="M57" s="31"/>
      <c r="N57" s="31"/>
      <c r="O57" s="31" t="s">
        <v>263</v>
      </c>
      <c r="P57" s="31" t="s">
        <v>94</v>
      </c>
      <c r="Q57" s="8">
        <v>1004</v>
      </c>
      <c r="R57" s="9">
        <v>8086.2</v>
      </c>
      <c r="S57" s="9">
        <v>7990.8</v>
      </c>
      <c r="T57" s="9">
        <v>8195.2999999999993</v>
      </c>
      <c r="U57" s="9">
        <v>8195.2999999999993</v>
      </c>
    </row>
    <row r="58" spans="1:21" ht="289.5" customHeight="1" x14ac:dyDescent="0.25">
      <c r="A58" s="119">
        <v>1837</v>
      </c>
      <c r="B58" s="121" t="s">
        <v>56</v>
      </c>
      <c r="C58" s="102" t="s">
        <v>246</v>
      </c>
      <c r="D58" s="102" t="s">
        <v>273</v>
      </c>
      <c r="E58" s="102" t="s">
        <v>416</v>
      </c>
      <c r="F58" s="102" t="s">
        <v>272</v>
      </c>
      <c r="G58" s="111"/>
      <c r="H58" s="111"/>
      <c r="I58" s="102" t="s">
        <v>267</v>
      </c>
      <c r="J58" s="111" t="s">
        <v>264</v>
      </c>
      <c r="K58" s="102" t="s">
        <v>274</v>
      </c>
      <c r="L58" s="111"/>
      <c r="M58" s="111"/>
      <c r="N58" s="111"/>
      <c r="O58" s="102" t="s">
        <v>263</v>
      </c>
      <c r="P58" s="102" t="s">
        <v>94</v>
      </c>
      <c r="Q58" s="8">
        <v>1003</v>
      </c>
      <c r="R58" s="9">
        <v>956.9</v>
      </c>
      <c r="S58" s="9">
        <v>0</v>
      </c>
      <c r="T58" s="9"/>
      <c r="U58" s="9"/>
    </row>
    <row r="59" spans="1:21" ht="177" customHeight="1" x14ac:dyDescent="0.25">
      <c r="A59" s="120"/>
      <c r="B59" s="122"/>
      <c r="C59" s="104"/>
      <c r="D59" s="104"/>
      <c r="E59" s="104"/>
      <c r="F59" s="104"/>
      <c r="G59" s="113"/>
      <c r="H59" s="113"/>
      <c r="I59" s="104"/>
      <c r="J59" s="113"/>
      <c r="K59" s="104"/>
      <c r="L59" s="113"/>
      <c r="M59" s="113"/>
      <c r="N59" s="113"/>
      <c r="O59" s="104"/>
      <c r="P59" s="104"/>
      <c r="Q59" s="8">
        <v>1004</v>
      </c>
      <c r="R59" s="9">
        <v>4393.5</v>
      </c>
      <c r="S59" s="9">
        <v>4125.8</v>
      </c>
      <c r="T59" s="9">
        <v>4290.8</v>
      </c>
      <c r="U59" s="9">
        <v>4290.8</v>
      </c>
    </row>
    <row r="60" spans="1:21" ht="409.5" x14ac:dyDescent="0.25">
      <c r="A60" s="44">
        <v>1838</v>
      </c>
      <c r="B60" s="45" t="s">
        <v>57</v>
      </c>
      <c r="C60" s="31" t="s">
        <v>246</v>
      </c>
      <c r="D60" s="31" t="s">
        <v>265</v>
      </c>
      <c r="E60" s="31" t="s">
        <v>416</v>
      </c>
      <c r="F60" s="31" t="s">
        <v>262</v>
      </c>
      <c r="G60" s="31"/>
      <c r="H60" s="31"/>
      <c r="I60" s="31" t="s">
        <v>267</v>
      </c>
      <c r="J60" s="31" t="s">
        <v>264</v>
      </c>
      <c r="K60" s="31" t="s">
        <v>271</v>
      </c>
      <c r="L60" s="31"/>
      <c r="M60" s="31"/>
      <c r="N60" s="31"/>
      <c r="O60" s="31" t="s">
        <v>263</v>
      </c>
      <c r="P60" s="31" t="s">
        <v>94</v>
      </c>
      <c r="Q60" s="8">
        <v>1004</v>
      </c>
      <c r="R60" s="9">
        <v>16512.2</v>
      </c>
      <c r="S60" s="9">
        <v>17163.7</v>
      </c>
      <c r="T60" s="9">
        <v>17850.099999999999</v>
      </c>
      <c r="U60" s="9">
        <v>17850.099999999999</v>
      </c>
    </row>
    <row r="61" spans="1:21" ht="206.25" x14ac:dyDescent="0.25">
      <c r="A61" s="44">
        <v>1839</v>
      </c>
      <c r="B61" s="45" t="s">
        <v>58</v>
      </c>
      <c r="C61" s="31" t="s">
        <v>246</v>
      </c>
      <c r="D61" s="31" t="s">
        <v>265</v>
      </c>
      <c r="E61" s="31" t="s">
        <v>416</v>
      </c>
      <c r="F61" s="31" t="s">
        <v>262</v>
      </c>
      <c r="G61" s="31"/>
      <c r="H61" s="31"/>
      <c r="I61" s="31" t="s">
        <v>267</v>
      </c>
      <c r="J61" s="31" t="s">
        <v>264</v>
      </c>
      <c r="K61" s="31" t="s">
        <v>270</v>
      </c>
      <c r="L61" s="31"/>
      <c r="M61" s="31"/>
      <c r="N61" s="31"/>
      <c r="O61" s="31" t="s">
        <v>263</v>
      </c>
      <c r="P61" s="31" t="s">
        <v>94</v>
      </c>
      <c r="Q61" s="8">
        <v>113</v>
      </c>
      <c r="R61" s="9">
        <v>1320</v>
      </c>
      <c r="S61" s="9">
        <v>1372.4</v>
      </c>
      <c r="T61" s="9">
        <v>1029</v>
      </c>
      <c r="U61" s="9">
        <v>1029</v>
      </c>
    </row>
    <row r="62" spans="1:21" ht="206.25" x14ac:dyDescent="0.25">
      <c r="A62" s="44">
        <v>1840</v>
      </c>
      <c r="B62" s="45" t="s">
        <v>59</v>
      </c>
      <c r="C62" s="31" t="s">
        <v>246</v>
      </c>
      <c r="D62" s="31" t="s">
        <v>265</v>
      </c>
      <c r="E62" s="31" t="s">
        <v>416</v>
      </c>
      <c r="F62" s="31" t="s">
        <v>262</v>
      </c>
      <c r="G62" s="31"/>
      <c r="H62" s="31"/>
      <c r="I62" s="31" t="s">
        <v>267</v>
      </c>
      <c r="J62" s="31" t="s">
        <v>264</v>
      </c>
      <c r="K62" s="31" t="s">
        <v>268</v>
      </c>
      <c r="L62" s="31"/>
      <c r="M62" s="31"/>
      <c r="N62" s="31"/>
      <c r="O62" s="31" t="s">
        <v>263</v>
      </c>
      <c r="P62" s="31" t="s">
        <v>94</v>
      </c>
      <c r="Q62" s="8">
        <v>113</v>
      </c>
      <c r="R62" s="9">
        <v>1666</v>
      </c>
      <c r="S62" s="9">
        <v>1725.7</v>
      </c>
      <c r="T62" s="9">
        <v>1725.7</v>
      </c>
      <c r="U62" s="9">
        <v>1725.7</v>
      </c>
    </row>
    <row r="63" spans="1:21" ht="281.25" x14ac:dyDescent="0.25">
      <c r="A63" s="44">
        <v>1841</v>
      </c>
      <c r="B63" s="45" t="s">
        <v>60</v>
      </c>
      <c r="C63" s="31" t="s">
        <v>246</v>
      </c>
      <c r="D63" s="31" t="s">
        <v>265</v>
      </c>
      <c r="E63" s="31" t="s">
        <v>416</v>
      </c>
      <c r="F63" s="31" t="s">
        <v>262</v>
      </c>
      <c r="G63" s="31"/>
      <c r="H63" s="31"/>
      <c r="I63" s="31" t="s">
        <v>267</v>
      </c>
      <c r="J63" s="31" t="s">
        <v>264</v>
      </c>
      <c r="K63" s="31" t="s">
        <v>269</v>
      </c>
      <c r="L63" s="31"/>
      <c r="M63" s="31"/>
      <c r="N63" s="31"/>
      <c r="O63" s="31" t="s">
        <v>263</v>
      </c>
      <c r="P63" s="31" t="s">
        <v>94</v>
      </c>
      <c r="Q63" s="8">
        <v>707</v>
      </c>
      <c r="R63" s="9">
        <v>4488.3</v>
      </c>
      <c r="S63" s="9">
        <v>4636.5</v>
      </c>
      <c r="T63" s="9">
        <v>4821.8999999999996</v>
      </c>
      <c r="U63" s="9">
        <v>4821.8999999999996</v>
      </c>
    </row>
    <row r="64" spans="1:21" ht="367.5" customHeight="1" x14ac:dyDescent="0.25">
      <c r="A64" s="44">
        <v>1854</v>
      </c>
      <c r="B64" s="45" t="s">
        <v>61</v>
      </c>
      <c r="C64" s="31" t="s">
        <v>246</v>
      </c>
      <c r="D64" s="31" t="s">
        <v>266</v>
      </c>
      <c r="E64" s="31" t="s">
        <v>418</v>
      </c>
      <c r="F64" s="31" t="s">
        <v>262</v>
      </c>
      <c r="G64" s="31"/>
      <c r="H64" s="31"/>
      <c r="I64" s="31" t="s">
        <v>267</v>
      </c>
      <c r="J64" s="31" t="s">
        <v>264</v>
      </c>
      <c r="K64" s="31" t="s">
        <v>277</v>
      </c>
      <c r="L64" s="31"/>
      <c r="M64" s="31"/>
      <c r="N64" s="31"/>
      <c r="O64" s="31" t="s">
        <v>263</v>
      </c>
      <c r="P64" s="31" t="s">
        <v>94</v>
      </c>
      <c r="Q64" s="8">
        <v>405</v>
      </c>
      <c r="R64" s="9">
        <v>932.6</v>
      </c>
      <c r="S64" s="9">
        <v>932.6</v>
      </c>
      <c r="T64" s="9">
        <v>932.6</v>
      </c>
      <c r="U64" s="9">
        <v>932.6</v>
      </c>
    </row>
    <row r="65" spans="1:21" ht="84" customHeight="1" x14ac:dyDescent="0.25">
      <c r="A65" s="44"/>
      <c r="B65" s="52" t="s">
        <v>233</v>
      </c>
      <c r="C65" s="31"/>
      <c r="D65" s="31"/>
      <c r="E65" s="31"/>
      <c r="F65" s="31"/>
      <c r="G65" s="31"/>
      <c r="H65" s="31"/>
      <c r="I65" s="31"/>
      <c r="J65" s="31"/>
      <c r="K65" s="31"/>
      <c r="L65" s="31"/>
      <c r="M65" s="31"/>
      <c r="N65" s="31"/>
      <c r="O65" s="31"/>
      <c r="P65" s="31"/>
      <c r="Q65" s="8"/>
      <c r="R65" s="5">
        <f>SUM(R66:R67)</f>
        <v>192848.5</v>
      </c>
      <c r="S65" s="5">
        <f t="shared" ref="S65:T65" si="8">SUM(S66:S67)</f>
        <v>195515.6</v>
      </c>
      <c r="T65" s="5">
        <f t="shared" si="8"/>
        <v>203850.5</v>
      </c>
      <c r="U65" s="5">
        <f t="shared" ref="U65" si="9">SUM(U66:U67)</f>
        <v>203850.5</v>
      </c>
    </row>
    <row r="66" spans="1:21" ht="371.25" customHeight="1" x14ac:dyDescent="0.25">
      <c r="A66" s="44">
        <v>2002</v>
      </c>
      <c r="B66" s="45" t="s">
        <v>62</v>
      </c>
      <c r="C66" s="31" t="s">
        <v>246</v>
      </c>
      <c r="D66" s="31" t="s">
        <v>348</v>
      </c>
      <c r="E66" s="31" t="s">
        <v>417</v>
      </c>
      <c r="F66" s="31" t="s">
        <v>349</v>
      </c>
      <c r="G66" s="31"/>
      <c r="H66" s="31"/>
      <c r="I66" s="31" t="s">
        <v>350</v>
      </c>
      <c r="J66" s="31" t="s">
        <v>264</v>
      </c>
      <c r="K66" s="31" t="s">
        <v>351</v>
      </c>
      <c r="L66" s="31"/>
      <c r="M66" s="31"/>
      <c r="N66" s="31"/>
      <c r="O66" s="31" t="s">
        <v>352</v>
      </c>
      <c r="P66" s="31" t="s">
        <v>94</v>
      </c>
      <c r="Q66" s="8">
        <v>702</v>
      </c>
      <c r="R66" s="9">
        <v>147267</v>
      </c>
      <c r="S66" s="9">
        <v>143587.20000000001</v>
      </c>
      <c r="T66" s="9">
        <v>150846.39999999999</v>
      </c>
      <c r="U66" s="9">
        <v>150846.39999999999</v>
      </c>
    </row>
    <row r="67" spans="1:21" ht="353.25" customHeight="1" x14ac:dyDescent="0.25">
      <c r="A67" s="44">
        <v>2003</v>
      </c>
      <c r="B67" s="45" t="s">
        <v>63</v>
      </c>
      <c r="C67" s="31" t="s">
        <v>246</v>
      </c>
      <c r="D67" s="31" t="s">
        <v>348</v>
      </c>
      <c r="E67" s="31" t="s">
        <v>417</v>
      </c>
      <c r="F67" s="31" t="s">
        <v>349</v>
      </c>
      <c r="G67" s="31"/>
      <c r="H67" s="31"/>
      <c r="I67" s="31" t="s">
        <v>350</v>
      </c>
      <c r="J67" s="31" t="s">
        <v>264</v>
      </c>
      <c r="K67" s="31" t="s">
        <v>351</v>
      </c>
      <c r="L67" s="31"/>
      <c r="M67" s="31"/>
      <c r="N67" s="31"/>
      <c r="O67" s="31" t="s">
        <v>352</v>
      </c>
      <c r="P67" s="31" t="s">
        <v>94</v>
      </c>
      <c r="Q67" s="8">
        <v>701</v>
      </c>
      <c r="R67" s="9">
        <v>45581.5</v>
      </c>
      <c r="S67" s="9">
        <v>51928.4</v>
      </c>
      <c r="T67" s="9">
        <v>53004.1</v>
      </c>
      <c r="U67" s="9">
        <v>53004.1</v>
      </c>
    </row>
    <row r="68" spans="1:21" ht="127.5" customHeight="1" x14ac:dyDescent="0.25">
      <c r="A68" s="44"/>
      <c r="B68" s="52" t="s">
        <v>230</v>
      </c>
      <c r="C68" s="31"/>
      <c r="D68" s="31"/>
      <c r="E68" s="31"/>
      <c r="F68" s="31"/>
      <c r="G68" s="31"/>
      <c r="H68" s="31"/>
      <c r="I68" s="31"/>
      <c r="J68" s="31"/>
      <c r="K68" s="31"/>
      <c r="L68" s="31"/>
      <c r="M68" s="31"/>
      <c r="N68" s="31"/>
      <c r="O68" s="31"/>
      <c r="P68" s="31"/>
      <c r="Q68" s="8"/>
      <c r="R68" s="5">
        <f>SUM(R69:R71)</f>
        <v>87973.8</v>
      </c>
      <c r="S68" s="5">
        <f>SUM(S69:S71)</f>
        <v>46201.3</v>
      </c>
      <c r="T68" s="5">
        <f>SUM(T69:T71)</f>
        <v>33292.9</v>
      </c>
      <c r="U68" s="5">
        <f>SUM(U69:U71)</f>
        <v>33292.9</v>
      </c>
    </row>
    <row r="69" spans="1:21" ht="187.5" x14ac:dyDescent="0.25">
      <c r="A69" s="44">
        <v>2101</v>
      </c>
      <c r="B69" s="45" t="s">
        <v>64</v>
      </c>
      <c r="C69" s="31" t="s">
        <v>83</v>
      </c>
      <c r="D69" s="31" t="s">
        <v>252</v>
      </c>
      <c r="E69" s="31" t="s">
        <v>253</v>
      </c>
      <c r="F69" s="31" t="s">
        <v>254</v>
      </c>
      <c r="G69" s="31"/>
      <c r="H69" s="31"/>
      <c r="I69" s="31" t="s">
        <v>256</v>
      </c>
      <c r="J69" s="31" t="s">
        <v>260</v>
      </c>
      <c r="K69" s="31" t="s">
        <v>261</v>
      </c>
      <c r="L69" s="31"/>
      <c r="M69" s="31"/>
      <c r="N69" s="31"/>
      <c r="O69" s="31" t="s">
        <v>257</v>
      </c>
      <c r="P69" s="31" t="s">
        <v>95</v>
      </c>
      <c r="Q69" s="8">
        <v>1401</v>
      </c>
      <c r="R69" s="9">
        <v>3341.5</v>
      </c>
      <c r="S69" s="9">
        <v>3368.4</v>
      </c>
      <c r="T69" s="9">
        <v>3398.3</v>
      </c>
      <c r="U69" s="9">
        <v>3398.3</v>
      </c>
    </row>
    <row r="70" spans="1:21" ht="225" x14ac:dyDescent="0.25">
      <c r="A70" s="44">
        <v>2103</v>
      </c>
      <c r="B70" s="45" t="s">
        <v>65</v>
      </c>
      <c r="C70" s="31" t="s">
        <v>135</v>
      </c>
      <c r="D70" s="31" t="s">
        <v>136</v>
      </c>
      <c r="E70" s="31" t="s">
        <v>137</v>
      </c>
      <c r="F70" s="31" t="s">
        <v>138</v>
      </c>
      <c r="G70" s="31"/>
      <c r="H70" s="31"/>
      <c r="I70" s="31" t="s">
        <v>259</v>
      </c>
      <c r="J70" s="31"/>
      <c r="K70" s="65" t="s">
        <v>112</v>
      </c>
      <c r="L70" s="65"/>
      <c r="M70" s="65" t="s">
        <v>117</v>
      </c>
      <c r="N70" s="31"/>
      <c r="O70" s="31" t="s">
        <v>160</v>
      </c>
      <c r="P70" s="31" t="s">
        <v>88</v>
      </c>
      <c r="Q70" s="8">
        <v>203</v>
      </c>
      <c r="R70" s="9">
        <v>1642.8</v>
      </c>
      <c r="S70" s="9">
        <v>1666</v>
      </c>
      <c r="T70" s="9">
        <v>1725.6</v>
      </c>
      <c r="U70" s="9">
        <v>1725.6</v>
      </c>
    </row>
    <row r="71" spans="1:21" ht="39" x14ac:dyDescent="0.25">
      <c r="A71" s="44"/>
      <c r="B71" s="52" t="s">
        <v>231</v>
      </c>
      <c r="C71" s="31"/>
      <c r="D71" s="31"/>
      <c r="E71" s="31"/>
      <c r="F71" s="31"/>
      <c r="G71" s="31"/>
      <c r="H71" s="31"/>
      <c r="I71" s="31"/>
      <c r="J71" s="31"/>
      <c r="K71" s="31"/>
      <c r="L71" s="31"/>
      <c r="M71" s="31"/>
      <c r="N71" s="31"/>
      <c r="O71" s="31"/>
      <c r="P71" s="31"/>
      <c r="Q71" s="8"/>
      <c r="R71" s="5">
        <f>R72+R75</f>
        <v>82989.5</v>
      </c>
      <c r="S71" s="5">
        <f t="shared" ref="S71:T71" si="10">S72+S75</f>
        <v>41166.9</v>
      </c>
      <c r="T71" s="5">
        <f t="shared" si="10"/>
        <v>28169</v>
      </c>
      <c r="U71" s="5">
        <f t="shared" ref="U71" si="11">U72+U75</f>
        <v>28169</v>
      </c>
    </row>
    <row r="72" spans="1:21" ht="117" x14ac:dyDescent="0.25">
      <c r="A72" s="44"/>
      <c r="B72" s="52" t="s">
        <v>232</v>
      </c>
      <c r="C72" s="31"/>
      <c r="D72" s="31"/>
      <c r="E72" s="31"/>
      <c r="F72" s="31"/>
      <c r="G72" s="31"/>
      <c r="H72" s="31"/>
      <c r="I72" s="31"/>
      <c r="J72" s="31"/>
      <c r="K72" s="31"/>
      <c r="L72" s="31"/>
      <c r="M72" s="31"/>
      <c r="N72" s="31"/>
      <c r="O72" s="31"/>
      <c r="P72" s="31"/>
      <c r="Q72" s="8"/>
      <c r="R72" s="5">
        <f>SUM(R73:R74)</f>
        <v>11954.5</v>
      </c>
      <c r="S72" s="5">
        <f t="shared" ref="S72:T72" si="12">SUM(S73:S74)</f>
        <v>12222</v>
      </c>
      <c r="T72" s="5">
        <f t="shared" si="12"/>
        <v>0</v>
      </c>
      <c r="U72" s="5">
        <f t="shared" ref="U72" si="13">SUM(U73:U74)</f>
        <v>0</v>
      </c>
    </row>
    <row r="73" spans="1:21" ht="118.5" customHeight="1" x14ac:dyDescent="0.25">
      <c r="A73" s="44">
        <v>2202</v>
      </c>
      <c r="B73" s="45" t="s">
        <v>82</v>
      </c>
      <c r="C73" s="31" t="s">
        <v>246</v>
      </c>
      <c r="D73" s="31" t="s">
        <v>251</v>
      </c>
      <c r="E73" s="31" t="s">
        <v>97</v>
      </c>
      <c r="F73" s="31" t="s">
        <v>247</v>
      </c>
      <c r="G73" s="31"/>
      <c r="H73" s="31"/>
      <c r="I73" s="31" t="s">
        <v>134</v>
      </c>
      <c r="J73" s="31" t="s">
        <v>123</v>
      </c>
      <c r="K73" s="31"/>
      <c r="L73" s="31"/>
      <c r="M73" s="31"/>
      <c r="N73" s="31"/>
      <c r="O73" s="31" t="s">
        <v>258</v>
      </c>
      <c r="P73" s="31" t="s">
        <v>94</v>
      </c>
      <c r="Q73" s="8">
        <v>502</v>
      </c>
      <c r="R73" s="9">
        <v>1105</v>
      </c>
      <c r="S73" s="9">
        <v>0</v>
      </c>
      <c r="T73" s="9">
        <v>0</v>
      </c>
      <c r="U73" s="9">
        <v>0</v>
      </c>
    </row>
    <row r="74" spans="1:21" ht="258.75" customHeight="1" x14ac:dyDescent="0.25">
      <c r="A74" s="44">
        <v>2203</v>
      </c>
      <c r="B74" s="45" t="s">
        <v>66</v>
      </c>
      <c r="C74" s="31" t="s">
        <v>246</v>
      </c>
      <c r="D74" s="31" t="s">
        <v>251</v>
      </c>
      <c r="E74" s="31" t="s">
        <v>97</v>
      </c>
      <c r="F74" s="31" t="s">
        <v>247</v>
      </c>
      <c r="G74" s="31"/>
      <c r="H74" s="31"/>
      <c r="I74" s="31" t="s">
        <v>134</v>
      </c>
      <c r="J74" s="31" t="s">
        <v>123</v>
      </c>
      <c r="K74" s="31"/>
      <c r="L74" s="31"/>
      <c r="M74" s="31"/>
      <c r="N74" s="31"/>
      <c r="O74" s="31" t="s">
        <v>258</v>
      </c>
      <c r="P74" s="31" t="s">
        <v>94</v>
      </c>
      <c r="Q74" s="8">
        <v>409</v>
      </c>
      <c r="R74" s="9">
        <v>10849.5</v>
      </c>
      <c r="S74" s="9">
        <v>12222</v>
      </c>
      <c r="T74" s="9"/>
      <c r="U74" s="9"/>
    </row>
    <row r="75" spans="1:21" ht="44.25" customHeight="1" x14ac:dyDescent="0.25">
      <c r="A75" s="44"/>
      <c r="B75" s="92" t="s">
        <v>229</v>
      </c>
      <c r="C75" s="31"/>
      <c r="D75" s="31"/>
      <c r="E75" s="31"/>
      <c r="F75" s="31"/>
      <c r="G75" s="31"/>
      <c r="H75" s="31"/>
      <c r="I75" s="31"/>
      <c r="J75" s="31"/>
      <c r="K75" s="31"/>
      <c r="L75" s="31"/>
      <c r="M75" s="31"/>
      <c r="N75" s="31"/>
      <c r="O75" s="31"/>
      <c r="P75" s="31"/>
      <c r="Q75" s="41"/>
      <c r="R75" s="4">
        <f>SUM(R76:R79)</f>
        <v>71035</v>
      </c>
      <c r="S75" s="4">
        <f t="shared" ref="S75:T75" si="14">SUM(S76:S79)</f>
        <v>28944.9</v>
      </c>
      <c r="T75" s="4">
        <f t="shared" si="14"/>
        <v>28169</v>
      </c>
      <c r="U75" s="4">
        <f t="shared" ref="U75" si="15">SUM(U76:U79)</f>
        <v>28169</v>
      </c>
    </row>
    <row r="76" spans="1:21" ht="126" customHeight="1" x14ac:dyDescent="0.25">
      <c r="A76" s="62">
        <v>2301</v>
      </c>
      <c r="B76" s="75" t="s">
        <v>42</v>
      </c>
      <c r="C76" s="31" t="s">
        <v>250</v>
      </c>
      <c r="D76" s="31" t="s">
        <v>251</v>
      </c>
      <c r="E76" s="31" t="s">
        <v>97</v>
      </c>
      <c r="F76" s="31" t="s">
        <v>247</v>
      </c>
      <c r="G76" s="31"/>
      <c r="H76" s="31"/>
      <c r="I76" s="31" t="s">
        <v>134</v>
      </c>
      <c r="J76" s="31" t="s">
        <v>123</v>
      </c>
      <c r="K76" s="31"/>
      <c r="L76" s="31"/>
      <c r="M76" s="31"/>
      <c r="N76" s="31"/>
      <c r="O76" s="31" t="s">
        <v>258</v>
      </c>
      <c r="P76" s="31" t="s">
        <v>94</v>
      </c>
      <c r="Q76" s="41">
        <v>503</v>
      </c>
      <c r="R76" s="42">
        <v>33948</v>
      </c>
      <c r="S76" s="42">
        <v>5900</v>
      </c>
      <c r="T76" s="42">
        <v>6200</v>
      </c>
      <c r="U76" s="42">
        <v>6200</v>
      </c>
    </row>
    <row r="77" spans="1:21" ht="174" customHeight="1" x14ac:dyDescent="0.25">
      <c r="A77" s="97">
        <v>2305</v>
      </c>
      <c r="B77" s="47" t="s">
        <v>368</v>
      </c>
      <c r="C77" s="31" t="s">
        <v>142</v>
      </c>
      <c r="D77" s="31" t="s">
        <v>143</v>
      </c>
      <c r="E77" s="31" t="s">
        <v>90</v>
      </c>
      <c r="F77" s="31" t="s">
        <v>144</v>
      </c>
      <c r="G77" s="31"/>
      <c r="H77" s="31"/>
      <c r="I77" s="31" t="s">
        <v>141</v>
      </c>
      <c r="J77" s="31" t="s">
        <v>132</v>
      </c>
      <c r="K77" s="31"/>
      <c r="L77" s="31"/>
      <c r="M77" s="31"/>
      <c r="N77" s="31"/>
      <c r="O77" s="31" t="s">
        <v>178</v>
      </c>
      <c r="P77" s="31" t="s">
        <v>88</v>
      </c>
      <c r="Q77" s="41">
        <v>501</v>
      </c>
      <c r="R77" s="42">
        <v>1499</v>
      </c>
      <c r="S77" s="42"/>
      <c r="T77" s="42"/>
      <c r="U77" s="42"/>
    </row>
    <row r="78" spans="1:21" ht="187.5" x14ac:dyDescent="0.25">
      <c r="A78" s="48">
        <v>2306</v>
      </c>
      <c r="B78" s="49" t="s">
        <v>67</v>
      </c>
      <c r="C78" s="31" t="s">
        <v>83</v>
      </c>
      <c r="D78" s="31" t="s">
        <v>252</v>
      </c>
      <c r="E78" s="31" t="s">
        <v>253</v>
      </c>
      <c r="F78" s="31" t="s">
        <v>254</v>
      </c>
      <c r="G78" s="31"/>
      <c r="H78" s="31"/>
      <c r="I78" s="31" t="s">
        <v>256</v>
      </c>
      <c r="J78" s="31" t="s">
        <v>255</v>
      </c>
      <c r="K78" s="31"/>
      <c r="L78" s="31"/>
      <c r="M78" s="31"/>
      <c r="N78" s="31"/>
      <c r="O78" s="31" t="s">
        <v>257</v>
      </c>
      <c r="P78" s="31" t="s">
        <v>95</v>
      </c>
      <c r="Q78" s="41" t="s">
        <v>369</v>
      </c>
      <c r="R78" s="42">
        <v>24532.799999999999</v>
      </c>
      <c r="S78" s="42">
        <v>23044.9</v>
      </c>
      <c r="T78" s="42">
        <v>21969</v>
      </c>
      <c r="U78" s="42">
        <v>21969</v>
      </c>
    </row>
    <row r="79" spans="1:21" ht="187.5" x14ac:dyDescent="0.25">
      <c r="A79" s="46">
        <v>2308</v>
      </c>
      <c r="B79" s="47" t="s">
        <v>68</v>
      </c>
      <c r="C79" s="31" t="s">
        <v>83</v>
      </c>
      <c r="D79" s="31" t="s">
        <v>401</v>
      </c>
      <c r="E79" s="31" t="s">
        <v>402</v>
      </c>
      <c r="F79" s="31" t="s">
        <v>131</v>
      </c>
      <c r="G79" s="31"/>
      <c r="H79" s="31"/>
      <c r="I79" s="31" t="s">
        <v>248</v>
      </c>
      <c r="J79" s="31" t="s">
        <v>123</v>
      </c>
      <c r="K79" s="31"/>
      <c r="L79" s="31"/>
      <c r="M79" s="31"/>
      <c r="N79" s="31"/>
      <c r="O79" s="31" t="s">
        <v>419</v>
      </c>
      <c r="P79" s="31" t="s">
        <v>300</v>
      </c>
      <c r="Q79" s="41">
        <v>605</v>
      </c>
      <c r="R79" s="42">
        <v>11055.2</v>
      </c>
      <c r="S79" s="42">
        <v>0</v>
      </c>
      <c r="T79" s="42">
        <v>0</v>
      </c>
      <c r="U79" s="42">
        <v>0</v>
      </c>
    </row>
    <row r="80" spans="1:21" ht="187.5" x14ac:dyDescent="0.25">
      <c r="A80" s="46">
        <v>2400</v>
      </c>
      <c r="B80" s="73" t="s">
        <v>228</v>
      </c>
      <c r="C80" s="31" t="s">
        <v>83</v>
      </c>
      <c r="D80" s="31" t="s">
        <v>109</v>
      </c>
      <c r="E80" s="31" t="s">
        <v>110</v>
      </c>
      <c r="F80" s="31" t="s">
        <v>126</v>
      </c>
      <c r="G80" s="31"/>
      <c r="H80" s="31"/>
      <c r="I80" s="31" t="s">
        <v>248</v>
      </c>
      <c r="J80" s="31" t="s">
        <v>93</v>
      </c>
      <c r="K80" s="31" t="s">
        <v>93</v>
      </c>
      <c r="L80" s="31"/>
      <c r="M80" s="31"/>
      <c r="N80" s="31"/>
      <c r="O80" s="31" t="s">
        <v>159</v>
      </c>
      <c r="P80" s="31" t="s">
        <v>95</v>
      </c>
      <c r="Q80" s="41">
        <v>9999</v>
      </c>
      <c r="R80" s="42">
        <v>0</v>
      </c>
      <c r="S80" s="42">
        <v>0</v>
      </c>
      <c r="T80" s="42">
        <v>13611</v>
      </c>
      <c r="U80" s="42">
        <v>13611</v>
      </c>
    </row>
    <row r="81" spans="1:21" ht="93" customHeight="1" x14ac:dyDescent="0.25">
      <c r="A81" s="87">
        <v>6500</v>
      </c>
      <c r="B81" s="91" t="s">
        <v>174</v>
      </c>
      <c r="C81" s="88"/>
      <c r="D81" s="88"/>
      <c r="E81" s="88"/>
      <c r="F81" s="88"/>
      <c r="G81" s="88"/>
      <c r="H81" s="88"/>
      <c r="I81" s="88"/>
      <c r="J81" s="88"/>
      <c r="K81" s="88"/>
      <c r="L81" s="88"/>
      <c r="M81" s="88"/>
      <c r="N81" s="88"/>
      <c r="O81" s="88"/>
      <c r="P81" s="88"/>
      <c r="Q81" s="90"/>
      <c r="R81" s="89">
        <f>R82+R97+R103+R106+R110</f>
        <v>102428.09999999999</v>
      </c>
      <c r="S81" s="89">
        <f t="shared" ref="S81:T81" si="16">S82+S97+S103+S106+S110</f>
        <v>63501.399999999994</v>
      </c>
      <c r="T81" s="89">
        <f t="shared" si="16"/>
        <v>45017.399999999994</v>
      </c>
      <c r="U81" s="89">
        <f t="shared" ref="U81" si="17">U82+U97+U103+U106+U110</f>
        <v>45017.399999999994</v>
      </c>
    </row>
    <row r="82" spans="1:21" ht="98.25" customHeight="1" x14ac:dyDescent="0.25">
      <c r="A82" s="46"/>
      <c r="B82" s="52" t="s">
        <v>175</v>
      </c>
      <c r="C82" s="31"/>
      <c r="D82" s="31"/>
      <c r="E82" s="31"/>
      <c r="F82" s="31"/>
      <c r="G82" s="31"/>
      <c r="H82" s="31"/>
      <c r="I82" s="31"/>
      <c r="J82" s="31"/>
      <c r="K82" s="31"/>
      <c r="L82" s="31"/>
      <c r="M82" s="31"/>
      <c r="N82" s="31"/>
      <c r="O82" s="31"/>
      <c r="P82" s="31"/>
      <c r="Q82" s="41"/>
      <c r="R82" s="4">
        <f>R83+R89+R94</f>
        <v>73792.899999999994</v>
      </c>
      <c r="S82" s="4">
        <f t="shared" ref="S82:T82" si="18">S83+S89+S94</f>
        <v>34670.1</v>
      </c>
      <c r="T82" s="4">
        <f t="shared" si="18"/>
        <v>14271.9</v>
      </c>
      <c r="U82" s="4">
        <f t="shared" ref="U82" si="19">U83+U89+U94</f>
        <v>14271.9</v>
      </c>
    </row>
    <row r="83" spans="1:21" ht="83.25" customHeight="1" x14ac:dyDescent="0.25">
      <c r="A83" s="46"/>
      <c r="B83" s="52" t="s">
        <v>176</v>
      </c>
      <c r="C83" s="31"/>
      <c r="D83" s="31"/>
      <c r="E83" s="31"/>
      <c r="F83" s="31"/>
      <c r="G83" s="31"/>
      <c r="H83" s="31"/>
      <c r="I83" s="31"/>
      <c r="J83" s="31"/>
      <c r="K83" s="31"/>
      <c r="L83" s="31"/>
      <c r="M83" s="31"/>
      <c r="N83" s="31"/>
      <c r="O83" s="31"/>
      <c r="P83" s="31"/>
      <c r="Q83" s="41"/>
      <c r="R83" s="4">
        <f>SUM(R84:R88)</f>
        <v>46767.199999999997</v>
      </c>
      <c r="S83" s="4">
        <f t="shared" ref="S83:T83" si="20">SUM(S84:S88)</f>
        <v>20104.8</v>
      </c>
      <c r="T83" s="4">
        <f t="shared" si="20"/>
        <v>13628.6</v>
      </c>
      <c r="U83" s="4">
        <f t="shared" ref="U83" si="21">SUM(U84:U88)</f>
        <v>13628.6</v>
      </c>
    </row>
    <row r="84" spans="1:21" ht="137.25" customHeight="1" x14ac:dyDescent="0.25">
      <c r="A84" s="48">
        <v>6505</v>
      </c>
      <c r="B84" s="49" t="s">
        <v>69</v>
      </c>
      <c r="C84" s="31" t="s">
        <v>170</v>
      </c>
      <c r="D84" s="31" t="s">
        <v>168</v>
      </c>
      <c r="E84" s="31" t="s">
        <v>169</v>
      </c>
      <c r="F84" s="31" t="s">
        <v>171</v>
      </c>
      <c r="G84" s="31"/>
      <c r="H84" s="31"/>
      <c r="I84" s="31" t="s">
        <v>172</v>
      </c>
      <c r="J84" s="31" t="s">
        <v>132</v>
      </c>
      <c r="K84" s="31"/>
      <c r="L84" s="31"/>
      <c r="M84" s="31"/>
      <c r="N84" s="31"/>
      <c r="O84" s="31" t="s">
        <v>188</v>
      </c>
      <c r="P84" s="31" t="s">
        <v>88</v>
      </c>
      <c r="Q84" s="41">
        <v>113</v>
      </c>
      <c r="R84" s="42">
        <v>116</v>
      </c>
      <c r="S84" s="42">
        <v>116</v>
      </c>
      <c r="T84" s="42">
        <v>116</v>
      </c>
      <c r="U84" s="42">
        <v>116</v>
      </c>
    </row>
    <row r="85" spans="1:21" ht="187.5" x14ac:dyDescent="0.25">
      <c r="A85" s="46">
        <v>6506</v>
      </c>
      <c r="B85" s="47" t="s">
        <v>70</v>
      </c>
      <c r="C85" s="31" t="s">
        <v>83</v>
      </c>
      <c r="D85" s="31" t="s">
        <v>164</v>
      </c>
      <c r="E85" s="31" t="s">
        <v>165</v>
      </c>
      <c r="F85" s="31" t="s">
        <v>166</v>
      </c>
      <c r="G85" s="31"/>
      <c r="H85" s="31"/>
      <c r="I85" s="31" t="s">
        <v>167</v>
      </c>
      <c r="J85" s="31" t="s">
        <v>132</v>
      </c>
      <c r="K85" s="31"/>
      <c r="L85" s="31"/>
      <c r="M85" s="31"/>
      <c r="N85" s="31"/>
      <c r="O85" s="31" t="s">
        <v>187</v>
      </c>
      <c r="P85" s="31" t="s">
        <v>95</v>
      </c>
      <c r="Q85" s="41">
        <v>310</v>
      </c>
      <c r="R85" s="42">
        <v>973.9</v>
      </c>
      <c r="S85" s="42">
        <v>1045.2</v>
      </c>
      <c r="T85" s="42">
        <v>1045.2</v>
      </c>
      <c r="U85" s="42">
        <v>1045.2</v>
      </c>
    </row>
    <row r="86" spans="1:21" ht="176.25" customHeight="1" x14ac:dyDescent="0.25">
      <c r="A86" s="50">
        <v>6508</v>
      </c>
      <c r="B86" s="51" t="s">
        <v>71</v>
      </c>
      <c r="C86" s="33" t="s">
        <v>83</v>
      </c>
      <c r="D86" s="33" t="s">
        <v>152</v>
      </c>
      <c r="E86" s="33" t="s">
        <v>153</v>
      </c>
      <c r="F86" s="33" t="s">
        <v>149</v>
      </c>
      <c r="G86" s="33"/>
      <c r="H86" s="33"/>
      <c r="I86" s="33" t="s">
        <v>150</v>
      </c>
      <c r="J86" s="33" t="s">
        <v>132</v>
      </c>
      <c r="K86" s="33"/>
      <c r="L86" s="38"/>
      <c r="M86" s="33"/>
      <c r="N86" s="38"/>
      <c r="O86" s="33" t="s">
        <v>154</v>
      </c>
      <c r="P86" s="33" t="s">
        <v>88</v>
      </c>
      <c r="Q86" s="41">
        <v>801</v>
      </c>
      <c r="R86" s="42">
        <v>198.7</v>
      </c>
      <c r="S86" s="42">
        <v>0</v>
      </c>
      <c r="T86" s="42">
        <v>0</v>
      </c>
      <c r="U86" s="42">
        <v>0</v>
      </c>
    </row>
    <row r="87" spans="1:21" ht="176.25" customHeight="1" x14ac:dyDescent="0.25">
      <c r="A87" s="46">
        <v>6513</v>
      </c>
      <c r="B87" s="47" t="s">
        <v>72</v>
      </c>
      <c r="C87" s="31" t="s">
        <v>145</v>
      </c>
      <c r="D87" s="31" t="s">
        <v>148</v>
      </c>
      <c r="E87" s="31" t="s">
        <v>91</v>
      </c>
      <c r="F87" s="31" t="s">
        <v>151</v>
      </c>
      <c r="G87" s="31"/>
      <c r="H87" s="31"/>
      <c r="I87" s="31" t="s">
        <v>147</v>
      </c>
      <c r="J87" s="31" t="s">
        <v>132</v>
      </c>
      <c r="K87" s="31"/>
      <c r="L87" s="31"/>
      <c r="M87" s="31"/>
      <c r="N87" s="31"/>
      <c r="O87" s="31" t="s">
        <v>163</v>
      </c>
      <c r="P87" s="31" t="s">
        <v>88</v>
      </c>
      <c r="Q87" s="41">
        <v>503</v>
      </c>
      <c r="R87" s="42">
        <v>41909.5</v>
      </c>
      <c r="S87" s="42">
        <v>18943.599999999999</v>
      </c>
      <c r="T87" s="42">
        <v>12467.4</v>
      </c>
      <c r="U87" s="42">
        <v>12467.4</v>
      </c>
    </row>
    <row r="88" spans="1:21" ht="206.25" x14ac:dyDescent="0.25">
      <c r="A88" s="46">
        <v>6514</v>
      </c>
      <c r="B88" s="47" t="s">
        <v>367</v>
      </c>
      <c r="C88" s="31" t="s">
        <v>145</v>
      </c>
      <c r="D88" s="31" t="s">
        <v>148</v>
      </c>
      <c r="E88" s="31" t="s">
        <v>91</v>
      </c>
      <c r="F88" s="31" t="s">
        <v>151</v>
      </c>
      <c r="G88" s="31"/>
      <c r="H88" s="31"/>
      <c r="I88" s="31" t="s">
        <v>147</v>
      </c>
      <c r="J88" s="31" t="s">
        <v>132</v>
      </c>
      <c r="K88" s="31"/>
      <c r="L88" s="31"/>
      <c r="M88" s="31"/>
      <c r="N88" s="31"/>
      <c r="O88" s="31" t="s">
        <v>163</v>
      </c>
      <c r="P88" s="31" t="s">
        <v>88</v>
      </c>
      <c r="Q88" s="41">
        <v>503</v>
      </c>
      <c r="R88" s="42">
        <v>3569.1</v>
      </c>
      <c r="S88" s="42"/>
      <c r="T88" s="42"/>
      <c r="U88" s="42"/>
    </row>
    <row r="89" spans="1:21" ht="139.5" customHeight="1" x14ac:dyDescent="0.25">
      <c r="A89" s="46"/>
      <c r="B89" s="52" t="s">
        <v>177</v>
      </c>
      <c r="C89" s="31"/>
      <c r="D89" s="31"/>
      <c r="E89" s="31"/>
      <c r="F89" s="31"/>
      <c r="G89" s="31"/>
      <c r="H89" s="31"/>
      <c r="I89" s="31"/>
      <c r="J89" s="31"/>
      <c r="K89" s="31"/>
      <c r="L89" s="31"/>
      <c r="M89" s="31"/>
      <c r="N89" s="31"/>
      <c r="O89" s="31"/>
      <c r="P89" s="31"/>
      <c r="Q89" s="41"/>
      <c r="R89" s="4">
        <f>SUM(R90:R93)</f>
        <v>14486.9</v>
      </c>
      <c r="S89" s="4">
        <f t="shared" ref="S89:T89" si="22">SUM(S90:S93)</f>
        <v>2335</v>
      </c>
      <c r="T89" s="4">
        <f t="shared" si="22"/>
        <v>335</v>
      </c>
      <c r="U89" s="4">
        <f t="shared" ref="U89" si="23">SUM(U90:U93)</f>
        <v>335</v>
      </c>
    </row>
    <row r="90" spans="1:21" ht="180.75" customHeight="1" x14ac:dyDescent="0.25">
      <c r="A90" s="46">
        <v>6604</v>
      </c>
      <c r="B90" s="47" t="s">
        <v>73</v>
      </c>
      <c r="C90" s="31" t="s">
        <v>142</v>
      </c>
      <c r="D90" s="31" t="s">
        <v>143</v>
      </c>
      <c r="E90" s="31" t="s">
        <v>90</v>
      </c>
      <c r="F90" s="31" t="s">
        <v>144</v>
      </c>
      <c r="G90" s="31"/>
      <c r="H90" s="31"/>
      <c r="I90" s="31" t="s">
        <v>141</v>
      </c>
      <c r="J90" s="31" t="s">
        <v>132</v>
      </c>
      <c r="K90" s="31"/>
      <c r="L90" s="31"/>
      <c r="M90" s="31"/>
      <c r="N90" s="31"/>
      <c r="O90" s="31" t="s">
        <v>178</v>
      </c>
      <c r="P90" s="31" t="s">
        <v>88</v>
      </c>
      <c r="Q90" s="41">
        <v>501</v>
      </c>
      <c r="R90" s="42">
        <v>1787.5</v>
      </c>
      <c r="S90" s="42">
        <v>159</v>
      </c>
      <c r="T90" s="42">
        <v>159</v>
      </c>
      <c r="U90" s="42">
        <v>159</v>
      </c>
    </row>
    <row r="91" spans="1:21" ht="188.25" customHeight="1" x14ac:dyDescent="0.25">
      <c r="A91" s="46">
        <v>6617</v>
      </c>
      <c r="B91" s="47" t="s">
        <v>74</v>
      </c>
      <c r="C91" s="31" t="s">
        <v>83</v>
      </c>
      <c r="D91" s="31" t="s">
        <v>401</v>
      </c>
      <c r="E91" s="31" t="s">
        <v>402</v>
      </c>
      <c r="F91" s="31" t="s">
        <v>131</v>
      </c>
      <c r="G91" s="31"/>
      <c r="H91" s="31"/>
      <c r="I91" s="31" t="s">
        <v>140</v>
      </c>
      <c r="J91" s="31" t="s">
        <v>132</v>
      </c>
      <c r="K91" s="31"/>
      <c r="L91" s="31"/>
      <c r="M91" s="31"/>
      <c r="N91" s="31"/>
      <c r="O91" s="31" t="s">
        <v>419</v>
      </c>
      <c r="P91" s="31" t="s">
        <v>300</v>
      </c>
      <c r="Q91" s="41">
        <v>605</v>
      </c>
      <c r="R91" s="42">
        <v>12030.2</v>
      </c>
      <c r="S91" s="42">
        <v>2000</v>
      </c>
      <c r="T91" s="42">
        <v>0</v>
      </c>
      <c r="U91" s="42">
        <v>0</v>
      </c>
    </row>
    <row r="92" spans="1:21" ht="409.5" x14ac:dyDescent="0.25">
      <c r="A92" s="46">
        <v>6618</v>
      </c>
      <c r="B92" s="47" t="s">
        <v>75</v>
      </c>
      <c r="C92" s="30" t="s">
        <v>99</v>
      </c>
      <c r="D92" s="30" t="s">
        <v>100</v>
      </c>
      <c r="E92" s="30" t="s">
        <v>101</v>
      </c>
      <c r="F92" s="30" t="s">
        <v>130</v>
      </c>
      <c r="G92" s="30"/>
      <c r="H92" s="30"/>
      <c r="I92" s="36" t="s">
        <v>125</v>
      </c>
      <c r="J92" s="36" t="s">
        <v>132</v>
      </c>
      <c r="K92" s="36"/>
      <c r="L92" s="36"/>
      <c r="M92" s="36"/>
      <c r="N92" s="36"/>
      <c r="O92" s="36" t="s">
        <v>162</v>
      </c>
      <c r="P92" s="36" t="s">
        <v>88</v>
      </c>
      <c r="Q92" s="41">
        <v>412</v>
      </c>
      <c r="R92" s="42">
        <v>221.8</v>
      </c>
      <c r="S92" s="42">
        <v>176</v>
      </c>
      <c r="T92" s="42">
        <v>176</v>
      </c>
      <c r="U92" s="42">
        <v>176</v>
      </c>
    </row>
    <row r="93" spans="1:21" ht="180" customHeight="1" x14ac:dyDescent="0.25">
      <c r="A93" s="46">
        <v>6619</v>
      </c>
      <c r="B93" s="47" t="s">
        <v>76</v>
      </c>
      <c r="C93" s="31" t="s">
        <v>83</v>
      </c>
      <c r="D93" s="31" t="s">
        <v>401</v>
      </c>
      <c r="E93" s="31" t="s">
        <v>402</v>
      </c>
      <c r="F93" s="31" t="s">
        <v>131</v>
      </c>
      <c r="G93" s="31"/>
      <c r="H93" s="31"/>
      <c r="I93" s="31" t="s">
        <v>124</v>
      </c>
      <c r="J93" s="31" t="s">
        <v>132</v>
      </c>
      <c r="K93" s="31"/>
      <c r="L93" s="31"/>
      <c r="M93" s="31"/>
      <c r="N93" s="31"/>
      <c r="O93" s="31" t="s">
        <v>420</v>
      </c>
      <c r="P93" s="31" t="s">
        <v>300</v>
      </c>
      <c r="Q93" s="41">
        <v>503</v>
      </c>
      <c r="R93" s="42">
        <v>447.4</v>
      </c>
      <c r="S93" s="42">
        <v>0</v>
      </c>
      <c r="T93" s="42">
        <v>0</v>
      </c>
      <c r="U93" s="42">
        <v>0</v>
      </c>
    </row>
    <row r="94" spans="1:21" ht="97.5" x14ac:dyDescent="0.25">
      <c r="A94" s="46"/>
      <c r="B94" s="66" t="s">
        <v>179</v>
      </c>
      <c r="C94" s="31"/>
      <c r="D94" s="31"/>
      <c r="E94" s="31"/>
      <c r="F94" s="31"/>
      <c r="G94" s="31"/>
      <c r="H94" s="31"/>
      <c r="I94" s="31"/>
      <c r="J94" s="31"/>
      <c r="K94" s="31"/>
      <c r="L94" s="31"/>
      <c r="M94" s="31"/>
      <c r="N94" s="31"/>
      <c r="O94" s="31"/>
      <c r="P94" s="31"/>
      <c r="Q94" s="41"/>
      <c r="R94" s="4">
        <f>SUM(R95:R96)</f>
        <v>12538.8</v>
      </c>
      <c r="S94" s="4">
        <f t="shared" ref="S94:T94" si="24">SUM(S95:S96)</f>
        <v>12230.3</v>
      </c>
      <c r="T94" s="4">
        <f t="shared" si="24"/>
        <v>308.3</v>
      </c>
      <c r="U94" s="4">
        <f t="shared" ref="U94" si="25">SUM(U95:U96)</f>
        <v>308.3</v>
      </c>
    </row>
    <row r="95" spans="1:21" ht="187.5" x14ac:dyDescent="0.25">
      <c r="A95" s="46">
        <v>6751</v>
      </c>
      <c r="B95" s="47" t="s">
        <v>77</v>
      </c>
      <c r="C95" s="31" t="s">
        <v>83</v>
      </c>
      <c r="D95" s="31" t="s">
        <v>401</v>
      </c>
      <c r="E95" s="31" t="s">
        <v>402</v>
      </c>
      <c r="F95" s="31" t="s">
        <v>131</v>
      </c>
      <c r="G95" s="31"/>
      <c r="H95" s="31"/>
      <c r="I95" s="31" t="s">
        <v>139</v>
      </c>
      <c r="J95" s="39" t="s">
        <v>123</v>
      </c>
      <c r="K95" s="31"/>
      <c r="L95" s="31"/>
      <c r="M95" s="31"/>
      <c r="N95" s="31"/>
      <c r="O95" s="31" t="s">
        <v>419</v>
      </c>
      <c r="P95" s="31" t="s">
        <v>300</v>
      </c>
      <c r="Q95" s="41">
        <v>502</v>
      </c>
      <c r="R95" s="42">
        <v>1689.3</v>
      </c>
      <c r="S95" s="42">
        <v>8.3000000000000007</v>
      </c>
      <c r="T95" s="42">
        <v>8.3000000000000007</v>
      </c>
      <c r="U95" s="42">
        <v>8.3000000000000007</v>
      </c>
    </row>
    <row r="96" spans="1:21" ht="255.75" customHeight="1" x14ac:dyDescent="0.25">
      <c r="A96" s="46">
        <v>6752</v>
      </c>
      <c r="B96" s="47" t="s">
        <v>78</v>
      </c>
      <c r="C96" s="31" t="s">
        <v>86</v>
      </c>
      <c r="D96" s="31" t="s">
        <v>122</v>
      </c>
      <c r="E96" s="31" t="s">
        <v>96</v>
      </c>
      <c r="F96" s="31" t="s">
        <v>129</v>
      </c>
      <c r="G96" s="31"/>
      <c r="H96" s="31"/>
      <c r="I96" s="31" t="s">
        <v>134</v>
      </c>
      <c r="J96" s="31" t="s">
        <v>123</v>
      </c>
      <c r="K96" s="31"/>
      <c r="L96" s="31"/>
      <c r="M96" s="31"/>
      <c r="N96" s="31"/>
      <c r="O96" s="31" t="s">
        <v>161</v>
      </c>
      <c r="P96" s="31" t="s">
        <v>95</v>
      </c>
      <c r="Q96" s="41">
        <v>409</v>
      </c>
      <c r="R96" s="42">
        <v>10849.5</v>
      </c>
      <c r="S96" s="42">
        <v>12222</v>
      </c>
      <c r="T96" s="42">
        <v>300</v>
      </c>
      <c r="U96" s="42">
        <v>300</v>
      </c>
    </row>
    <row r="97" spans="1:27" ht="199.5" customHeight="1" x14ac:dyDescent="0.25">
      <c r="A97" s="61"/>
      <c r="B97" s="67" t="s">
        <v>180</v>
      </c>
      <c r="C97" s="54"/>
      <c r="D97" s="54"/>
      <c r="E97" s="54"/>
      <c r="F97" s="54"/>
      <c r="G97" s="54"/>
      <c r="H97" s="54"/>
      <c r="I97" s="54"/>
      <c r="J97" s="54"/>
      <c r="K97" s="54"/>
      <c r="L97" s="54"/>
      <c r="M97" s="54"/>
      <c r="N97" s="54"/>
      <c r="O97" s="54"/>
      <c r="P97" s="54"/>
      <c r="Q97" s="41"/>
      <c r="R97" s="4">
        <f>SUM(R98:R102)</f>
        <v>26249.4</v>
      </c>
      <c r="S97" s="4">
        <f t="shared" ref="S97:T97" si="26">SUM(S98:S102)</f>
        <v>26422.3</v>
      </c>
      <c r="T97" s="4">
        <f t="shared" si="26"/>
        <v>26422.3</v>
      </c>
      <c r="U97" s="4">
        <f t="shared" ref="U97" si="27">SUM(U98:U102)</f>
        <v>26422.3</v>
      </c>
    </row>
    <row r="98" spans="1:27" ht="35.25" customHeight="1" x14ac:dyDescent="0.25">
      <c r="A98" s="115">
        <v>6801</v>
      </c>
      <c r="B98" s="117" t="s">
        <v>43</v>
      </c>
      <c r="C98" s="102" t="s">
        <v>118</v>
      </c>
      <c r="D98" s="102" t="s">
        <v>120</v>
      </c>
      <c r="E98" s="102" t="s">
        <v>121</v>
      </c>
      <c r="F98" s="102" t="s">
        <v>128</v>
      </c>
      <c r="G98" s="33"/>
      <c r="H98" s="111"/>
      <c r="I98" s="102" t="s">
        <v>327</v>
      </c>
      <c r="J98" s="102" t="s">
        <v>119</v>
      </c>
      <c r="K98" s="102"/>
      <c r="L98" s="111"/>
      <c r="M98" s="33"/>
      <c r="N98" s="111"/>
      <c r="O98" s="102" t="s">
        <v>159</v>
      </c>
      <c r="P98" s="102" t="s">
        <v>95</v>
      </c>
      <c r="Q98" s="41">
        <v>102</v>
      </c>
      <c r="R98" s="105">
        <v>10617</v>
      </c>
      <c r="S98" s="105">
        <v>10789.9</v>
      </c>
      <c r="T98" s="105">
        <v>10789.9</v>
      </c>
      <c r="U98" s="105">
        <v>10789.9</v>
      </c>
    </row>
    <row r="99" spans="1:27" ht="25.5" customHeight="1" x14ac:dyDescent="0.25">
      <c r="A99" s="143"/>
      <c r="B99" s="142"/>
      <c r="C99" s="103"/>
      <c r="D99" s="103"/>
      <c r="E99" s="103"/>
      <c r="F99" s="103"/>
      <c r="G99" s="37"/>
      <c r="H99" s="112"/>
      <c r="I99" s="103"/>
      <c r="J99" s="103"/>
      <c r="K99" s="103"/>
      <c r="L99" s="112"/>
      <c r="M99" s="37"/>
      <c r="N99" s="112"/>
      <c r="O99" s="103"/>
      <c r="P99" s="103"/>
      <c r="Q99" s="41">
        <v>104</v>
      </c>
      <c r="R99" s="146"/>
      <c r="S99" s="146"/>
      <c r="T99" s="146"/>
      <c r="U99" s="146"/>
    </row>
    <row r="100" spans="1:27" ht="28.5" customHeight="1" x14ac:dyDescent="0.25">
      <c r="A100" s="116"/>
      <c r="B100" s="118"/>
      <c r="C100" s="103"/>
      <c r="D100" s="103"/>
      <c r="E100" s="103"/>
      <c r="F100" s="103"/>
      <c r="G100" s="37"/>
      <c r="H100" s="112"/>
      <c r="I100" s="103"/>
      <c r="J100" s="103"/>
      <c r="K100" s="103"/>
      <c r="L100" s="112"/>
      <c r="M100" s="37"/>
      <c r="N100" s="112"/>
      <c r="O100" s="103"/>
      <c r="P100" s="103"/>
      <c r="Q100" s="41">
        <v>107</v>
      </c>
      <c r="R100" s="106"/>
      <c r="S100" s="106"/>
      <c r="T100" s="106"/>
      <c r="U100" s="106"/>
    </row>
    <row r="101" spans="1:27" ht="51" customHeight="1" x14ac:dyDescent="0.25">
      <c r="A101" s="115">
        <v>6802</v>
      </c>
      <c r="B101" s="117" t="s">
        <v>44</v>
      </c>
      <c r="C101" s="103"/>
      <c r="D101" s="103"/>
      <c r="E101" s="103"/>
      <c r="F101" s="103"/>
      <c r="G101" s="37"/>
      <c r="H101" s="112"/>
      <c r="I101" s="103"/>
      <c r="J101" s="103"/>
      <c r="K101" s="103"/>
      <c r="L101" s="112"/>
      <c r="M101" s="37"/>
      <c r="N101" s="112"/>
      <c r="O101" s="103"/>
      <c r="P101" s="103"/>
      <c r="Q101" s="41">
        <v>102</v>
      </c>
      <c r="R101" s="105">
        <v>15632.4</v>
      </c>
      <c r="S101" s="105">
        <v>15632.4</v>
      </c>
      <c r="T101" s="105">
        <v>15632.4</v>
      </c>
      <c r="U101" s="105">
        <v>15632.4</v>
      </c>
    </row>
    <row r="102" spans="1:27" ht="36" customHeight="1" x14ac:dyDescent="0.25">
      <c r="A102" s="116"/>
      <c r="B102" s="118"/>
      <c r="C102" s="104"/>
      <c r="D102" s="104"/>
      <c r="E102" s="104"/>
      <c r="F102" s="104"/>
      <c r="G102" s="34"/>
      <c r="H102" s="113"/>
      <c r="I102" s="104"/>
      <c r="J102" s="104"/>
      <c r="K102" s="104"/>
      <c r="L102" s="113"/>
      <c r="M102" s="34"/>
      <c r="N102" s="113"/>
      <c r="O102" s="104"/>
      <c r="P102" s="104"/>
      <c r="Q102" s="41">
        <v>104</v>
      </c>
      <c r="R102" s="106"/>
      <c r="S102" s="106"/>
      <c r="T102" s="106"/>
      <c r="U102" s="106"/>
    </row>
    <row r="103" spans="1:27" ht="160.5" customHeight="1" x14ac:dyDescent="0.25">
      <c r="A103" s="62"/>
      <c r="B103" s="68" t="s">
        <v>181</v>
      </c>
      <c r="C103" s="56"/>
      <c r="D103" s="56"/>
      <c r="E103" s="56"/>
      <c r="F103" s="56"/>
      <c r="G103" s="34"/>
      <c r="H103" s="53"/>
      <c r="I103" s="56"/>
      <c r="J103" s="56"/>
      <c r="K103" s="56"/>
      <c r="L103" s="53"/>
      <c r="M103" s="34"/>
      <c r="N103" s="53"/>
      <c r="O103" s="56"/>
      <c r="P103" s="56"/>
      <c r="Q103" s="32"/>
      <c r="R103" s="4">
        <f>R104</f>
        <v>1642.8</v>
      </c>
      <c r="S103" s="4">
        <f t="shared" ref="S103:U103" si="28">S104</f>
        <v>1666</v>
      </c>
      <c r="T103" s="4">
        <f t="shared" si="28"/>
        <v>1725.6</v>
      </c>
      <c r="U103" s="4">
        <f t="shared" si="28"/>
        <v>1725.6</v>
      </c>
    </row>
    <row r="104" spans="1:27" ht="45" customHeight="1" x14ac:dyDescent="0.25">
      <c r="A104" s="62"/>
      <c r="B104" s="68" t="s">
        <v>182</v>
      </c>
      <c r="C104" s="56"/>
      <c r="D104" s="56"/>
      <c r="E104" s="56"/>
      <c r="F104" s="56"/>
      <c r="G104" s="34"/>
      <c r="H104" s="53"/>
      <c r="I104" s="56"/>
      <c r="J104" s="56"/>
      <c r="K104" s="56"/>
      <c r="L104" s="53"/>
      <c r="M104" s="34"/>
      <c r="N104" s="53"/>
      <c r="O104" s="56"/>
      <c r="P104" s="56"/>
      <c r="Q104" s="32"/>
      <c r="R104" s="4">
        <f>R105</f>
        <v>1642.8</v>
      </c>
      <c r="S104" s="4">
        <f t="shared" ref="S104:U104" si="29">S105</f>
        <v>1666</v>
      </c>
      <c r="T104" s="4">
        <f t="shared" si="29"/>
        <v>1725.6</v>
      </c>
      <c r="U104" s="4">
        <f t="shared" si="29"/>
        <v>1725.6</v>
      </c>
    </row>
    <row r="105" spans="1:27" ht="189.75" customHeight="1" x14ac:dyDescent="0.25">
      <c r="A105" s="46">
        <v>7304</v>
      </c>
      <c r="B105" s="47" t="s">
        <v>79</v>
      </c>
      <c r="C105" s="31" t="s">
        <v>135</v>
      </c>
      <c r="D105" s="31" t="s">
        <v>136</v>
      </c>
      <c r="E105" s="31" t="s">
        <v>137</v>
      </c>
      <c r="F105" s="31" t="s">
        <v>138</v>
      </c>
      <c r="G105" s="31"/>
      <c r="H105" s="31"/>
      <c r="I105" s="31" t="s">
        <v>259</v>
      </c>
      <c r="J105" s="31"/>
      <c r="K105" s="35" t="s">
        <v>112</v>
      </c>
      <c r="L105" s="35"/>
      <c r="M105" s="35" t="s">
        <v>117</v>
      </c>
      <c r="N105" s="31"/>
      <c r="O105" s="31" t="s">
        <v>160</v>
      </c>
      <c r="P105" s="31" t="s">
        <v>88</v>
      </c>
      <c r="Q105" s="41">
        <v>203</v>
      </c>
      <c r="R105" s="42">
        <v>1642.8</v>
      </c>
      <c r="S105" s="42">
        <v>1666</v>
      </c>
      <c r="T105" s="42">
        <v>1725.6</v>
      </c>
      <c r="U105" s="42">
        <v>1725.6</v>
      </c>
    </row>
    <row r="106" spans="1:27" ht="117" customHeight="1" x14ac:dyDescent="0.25">
      <c r="A106" s="46"/>
      <c r="B106" s="66" t="s">
        <v>183</v>
      </c>
      <c r="C106" s="31"/>
      <c r="D106" s="31"/>
      <c r="E106" s="31"/>
      <c r="F106" s="31"/>
      <c r="G106" s="31"/>
      <c r="H106" s="31"/>
      <c r="I106" s="31"/>
      <c r="J106" s="31"/>
      <c r="K106" s="58"/>
      <c r="L106" s="58"/>
      <c r="M106" s="58"/>
      <c r="N106" s="31"/>
      <c r="O106" s="31"/>
      <c r="P106" s="31"/>
      <c r="Q106" s="41"/>
      <c r="R106" s="4">
        <f>R107</f>
        <v>743</v>
      </c>
      <c r="S106" s="4">
        <f t="shared" ref="S106:U106" si="30">S107</f>
        <v>743</v>
      </c>
      <c r="T106" s="4">
        <f t="shared" si="30"/>
        <v>743</v>
      </c>
      <c r="U106" s="4">
        <f t="shared" si="30"/>
        <v>743</v>
      </c>
    </row>
    <row r="107" spans="1:27" ht="42" customHeight="1" x14ac:dyDescent="0.25">
      <c r="A107" s="46"/>
      <c r="B107" s="66" t="s">
        <v>184</v>
      </c>
      <c r="C107" s="31"/>
      <c r="D107" s="31"/>
      <c r="E107" s="31"/>
      <c r="F107" s="31"/>
      <c r="G107" s="31"/>
      <c r="H107" s="31"/>
      <c r="I107" s="31"/>
      <c r="J107" s="31"/>
      <c r="K107" s="58"/>
      <c r="L107" s="58"/>
      <c r="M107" s="58"/>
      <c r="N107" s="31"/>
      <c r="O107" s="31"/>
      <c r="P107" s="31"/>
      <c r="Q107" s="41"/>
      <c r="R107" s="4">
        <f>R108</f>
        <v>743</v>
      </c>
      <c r="S107" s="4">
        <f t="shared" ref="S107:U107" si="31">S108</f>
        <v>743</v>
      </c>
      <c r="T107" s="4">
        <f t="shared" si="31"/>
        <v>743</v>
      </c>
      <c r="U107" s="4">
        <f t="shared" si="31"/>
        <v>743</v>
      </c>
    </row>
    <row r="108" spans="1:27" ht="121.5" customHeight="1" x14ac:dyDescent="0.25">
      <c r="A108" s="46"/>
      <c r="B108" s="66" t="s">
        <v>185</v>
      </c>
      <c r="C108" s="31"/>
      <c r="D108" s="31"/>
      <c r="E108" s="31"/>
      <c r="F108" s="31"/>
      <c r="G108" s="31"/>
      <c r="H108" s="31"/>
      <c r="I108" s="31"/>
      <c r="J108" s="31"/>
      <c r="K108" s="58"/>
      <c r="L108" s="58"/>
      <c r="M108" s="58"/>
      <c r="N108" s="31"/>
      <c r="O108" s="31"/>
      <c r="P108" s="31"/>
      <c r="Q108" s="41"/>
      <c r="R108" s="4">
        <f>R109</f>
        <v>743</v>
      </c>
      <c r="S108" s="4">
        <f t="shared" ref="S108:U108" si="32">S109</f>
        <v>743</v>
      </c>
      <c r="T108" s="4">
        <f t="shared" si="32"/>
        <v>743</v>
      </c>
      <c r="U108" s="4">
        <f t="shared" si="32"/>
        <v>743</v>
      </c>
    </row>
    <row r="109" spans="1:27" ht="187.5" x14ac:dyDescent="0.25">
      <c r="A109" s="46">
        <v>7803</v>
      </c>
      <c r="B109" s="47" t="s">
        <v>80</v>
      </c>
      <c r="C109" s="31" t="s">
        <v>83</v>
      </c>
      <c r="D109" s="31" t="s">
        <v>114</v>
      </c>
      <c r="E109" s="31" t="s">
        <v>115</v>
      </c>
      <c r="F109" s="31" t="s">
        <v>127</v>
      </c>
      <c r="G109" s="31"/>
      <c r="H109" s="31"/>
      <c r="I109" s="31" t="s">
        <v>113</v>
      </c>
      <c r="J109" s="31" t="s">
        <v>133</v>
      </c>
      <c r="K109" s="31"/>
      <c r="L109" s="31"/>
      <c r="M109" s="31"/>
      <c r="N109" s="31"/>
      <c r="O109" s="31" t="s">
        <v>116</v>
      </c>
      <c r="P109" s="31" t="s">
        <v>88</v>
      </c>
      <c r="Q109" s="41">
        <v>1001</v>
      </c>
      <c r="R109" s="42">
        <v>743</v>
      </c>
      <c r="S109" s="42">
        <v>743</v>
      </c>
      <c r="T109" s="42">
        <v>743</v>
      </c>
      <c r="U109" s="42">
        <v>743</v>
      </c>
    </row>
    <row r="110" spans="1:27" ht="187.5" x14ac:dyDescent="0.25">
      <c r="A110" s="46">
        <v>8000</v>
      </c>
      <c r="B110" s="47" t="s">
        <v>186</v>
      </c>
      <c r="C110" s="31" t="s">
        <v>83</v>
      </c>
      <c r="D110" s="31" t="s">
        <v>109</v>
      </c>
      <c r="E110" s="31" t="s">
        <v>110</v>
      </c>
      <c r="F110" s="31" t="s">
        <v>126</v>
      </c>
      <c r="G110" s="31"/>
      <c r="H110" s="31"/>
      <c r="I110" s="31" t="s">
        <v>111</v>
      </c>
      <c r="J110" s="31" t="s">
        <v>132</v>
      </c>
      <c r="K110" s="31"/>
      <c r="L110" s="31"/>
      <c r="M110" s="31"/>
      <c r="N110" s="31"/>
      <c r="O110" s="31" t="s">
        <v>159</v>
      </c>
      <c r="P110" s="31" t="s">
        <v>95</v>
      </c>
      <c r="Q110" s="41">
        <v>9999</v>
      </c>
      <c r="R110" s="42">
        <v>0</v>
      </c>
      <c r="S110" s="42">
        <v>0</v>
      </c>
      <c r="T110" s="42">
        <v>1854.6</v>
      </c>
      <c r="U110" s="42">
        <v>1854.6</v>
      </c>
    </row>
    <row r="111" spans="1:27" ht="35.450000000000003" customHeight="1" x14ac:dyDescent="0.25">
      <c r="A111" s="107" t="s">
        <v>245</v>
      </c>
      <c r="B111" s="108"/>
      <c r="C111" s="108"/>
      <c r="D111" s="108"/>
      <c r="E111" s="108"/>
      <c r="F111" s="108"/>
      <c r="G111" s="108"/>
      <c r="H111" s="108"/>
      <c r="I111" s="108"/>
      <c r="J111" s="108"/>
      <c r="K111" s="108"/>
      <c r="L111" s="108"/>
      <c r="M111" s="108"/>
      <c r="N111" s="108"/>
      <c r="O111" s="108"/>
      <c r="P111" s="108"/>
      <c r="Q111" s="109"/>
      <c r="R111" s="76">
        <f>R6+R81</f>
        <v>870013.00000000012</v>
      </c>
      <c r="S111" s="76">
        <f>S6+S81</f>
        <v>689888.00000000012</v>
      </c>
      <c r="T111" s="76">
        <f>T6+T81</f>
        <v>672250.70000000007</v>
      </c>
      <c r="U111" s="76">
        <f>U6+U81</f>
        <v>672250.70000000007</v>
      </c>
      <c r="AA111" s="11"/>
    </row>
    <row r="112" spans="1:27" ht="409.6" hidden="1" customHeight="1" x14ac:dyDescent="0.25">
      <c r="A112" s="12"/>
      <c r="B112" s="13"/>
      <c r="C112" s="13"/>
      <c r="D112" s="13"/>
      <c r="E112" s="13"/>
      <c r="F112" s="13"/>
      <c r="G112" s="13"/>
      <c r="H112" s="13"/>
      <c r="I112" s="13"/>
      <c r="J112" s="13"/>
      <c r="K112" s="13"/>
      <c r="L112" s="13"/>
      <c r="M112" s="13"/>
      <c r="N112" s="13"/>
      <c r="O112" s="14"/>
      <c r="P112" s="15" t="s">
        <v>23</v>
      </c>
      <c r="Q112" s="16"/>
      <c r="R112" s="17">
        <v>0</v>
      </c>
      <c r="S112" s="17">
        <v>0</v>
      </c>
      <c r="T112" s="18">
        <v>0</v>
      </c>
      <c r="U112" s="17">
        <v>0</v>
      </c>
    </row>
    <row r="113" spans="1:21" ht="65.45" customHeight="1" x14ac:dyDescent="0.25">
      <c r="A113" s="19"/>
      <c r="B113" s="19"/>
      <c r="C113" s="19"/>
      <c r="D113" s="19"/>
      <c r="E113" s="19"/>
      <c r="F113" s="19"/>
      <c r="G113" s="19"/>
      <c r="H113" s="19"/>
      <c r="I113" s="19"/>
      <c r="J113" s="19"/>
      <c r="K113" s="19"/>
      <c r="L113" s="19"/>
      <c r="M113" s="19"/>
      <c r="N113" s="19"/>
      <c r="O113" s="19"/>
      <c r="P113" s="19"/>
      <c r="Q113" s="19"/>
      <c r="R113" s="20"/>
      <c r="S113" s="20"/>
      <c r="T113" s="20"/>
      <c r="U113" s="20"/>
    </row>
    <row r="114" spans="1:21" s="10" customFormat="1" ht="26.45" customHeight="1" x14ac:dyDescent="0.25">
      <c r="A114" s="21" t="s">
        <v>189</v>
      </c>
      <c r="B114" s="22"/>
      <c r="C114" s="22"/>
      <c r="F114" s="22" t="s">
        <v>241</v>
      </c>
      <c r="G114" s="22"/>
      <c r="H114" s="21" t="s">
        <v>243</v>
      </c>
      <c r="I114" s="22"/>
      <c r="J114" s="22"/>
      <c r="K114" s="22"/>
      <c r="L114" s="22"/>
      <c r="M114" s="22"/>
      <c r="N114" s="22"/>
      <c r="O114" s="22"/>
      <c r="P114" s="22"/>
      <c r="Q114" s="23"/>
      <c r="R114" s="24"/>
      <c r="S114" s="24"/>
      <c r="T114" s="24"/>
      <c r="U114" s="24"/>
    </row>
    <row r="115" spans="1:21" s="10" customFormat="1" ht="26.45" customHeight="1" x14ac:dyDescent="0.25">
      <c r="A115" s="21"/>
      <c r="B115" s="22"/>
      <c r="C115" s="22"/>
      <c r="D115" s="22"/>
      <c r="E115" s="22"/>
      <c r="F115" s="22"/>
      <c r="G115" s="22"/>
      <c r="H115" s="22"/>
      <c r="I115" s="22"/>
      <c r="J115" s="22"/>
      <c r="K115" s="22"/>
      <c r="L115" s="22"/>
      <c r="M115" s="22"/>
      <c r="N115" s="22"/>
      <c r="O115" s="22"/>
      <c r="P115" s="22"/>
      <c r="Q115" s="23"/>
      <c r="R115" s="24"/>
      <c r="S115" s="24"/>
      <c r="T115" s="24"/>
      <c r="U115" s="24"/>
    </row>
    <row r="116" spans="1:21" s="10" customFormat="1" ht="52.5" customHeight="1" x14ac:dyDescent="0.35">
      <c r="A116" s="110" t="s">
        <v>244</v>
      </c>
      <c r="B116" s="110"/>
      <c r="C116" s="110"/>
      <c r="F116" s="25" t="s">
        <v>240</v>
      </c>
      <c r="G116" s="25"/>
      <c r="H116" s="26" t="s">
        <v>242</v>
      </c>
      <c r="I116" s="22"/>
      <c r="J116" s="22"/>
      <c r="K116" s="22"/>
      <c r="L116" s="22"/>
      <c r="M116" s="22"/>
      <c r="N116" s="22"/>
      <c r="O116" s="22"/>
      <c r="P116" s="22"/>
      <c r="Q116" s="23"/>
      <c r="R116" s="24"/>
      <c r="S116" s="24"/>
      <c r="T116" s="24"/>
      <c r="U116" s="24"/>
    </row>
    <row r="117" spans="1:21" s="10" customFormat="1" ht="87" customHeight="1" x14ac:dyDescent="0.4">
      <c r="A117" s="114" t="s">
        <v>370</v>
      </c>
      <c r="B117" s="114"/>
      <c r="C117" s="114"/>
      <c r="D117" s="25"/>
      <c r="E117" s="25"/>
      <c r="F117" s="26"/>
      <c r="G117" s="22"/>
      <c r="H117" s="22"/>
      <c r="I117" s="22"/>
      <c r="J117" s="22"/>
      <c r="K117" s="22"/>
      <c r="L117" s="22"/>
      <c r="M117" s="22"/>
      <c r="N117" s="22"/>
      <c r="O117" s="22"/>
      <c r="P117" s="22"/>
      <c r="Q117" s="23"/>
      <c r="R117" s="24"/>
      <c r="S117" s="24"/>
      <c r="T117" s="24"/>
      <c r="U117" s="24"/>
    </row>
    <row r="118" spans="1:21" s="10" customFormat="1" ht="12" customHeight="1" x14ac:dyDescent="0.25">
      <c r="A118" s="23"/>
      <c r="B118" s="27"/>
      <c r="C118" s="23"/>
      <c r="D118" s="23"/>
      <c r="E118" s="23"/>
      <c r="F118" s="23"/>
      <c r="G118" s="23"/>
      <c r="H118" s="23"/>
      <c r="I118" s="23"/>
      <c r="J118" s="23"/>
      <c r="K118" s="23"/>
      <c r="L118" s="23"/>
      <c r="M118" s="23"/>
      <c r="N118" s="23"/>
      <c r="O118" s="23"/>
      <c r="P118" s="23"/>
      <c r="Q118" s="23"/>
      <c r="R118" s="24"/>
      <c r="S118" s="24"/>
      <c r="T118" s="24"/>
      <c r="U118" s="24"/>
    </row>
  </sheetData>
  <mergeCells count="148">
    <mergeCell ref="P98:P102"/>
    <mergeCell ref="R33:R37"/>
    <mergeCell ref="R38:R39"/>
    <mergeCell ref="R101:R102"/>
    <mergeCell ref="R98:R100"/>
    <mergeCell ref="R11:R12"/>
    <mergeCell ref="S11:S12"/>
    <mergeCell ref="S98:S100"/>
    <mergeCell ref="T98:T100"/>
    <mergeCell ref="U98:U100"/>
    <mergeCell ref="S101:S102"/>
    <mergeCell ref="T101:T102"/>
    <mergeCell ref="U101:U102"/>
    <mergeCell ref="S33:S37"/>
    <mergeCell ref="T33:T37"/>
    <mergeCell ref="U33:U37"/>
    <mergeCell ref="S38:S39"/>
    <mergeCell ref="T38:T39"/>
    <mergeCell ref="U38:U39"/>
    <mergeCell ref="A11:A12"/>
    <mergeCell ref="C11:C12"/>
    <mergeCell ref="D11:D12"/>
    <mergeCell ref="E11:E12"/>
    <mergeCell ref="F11:F12"/>
    <mergeCell ref="A38:A39"/>
    <mergeCell ref="B38:B39"/>
    <mergeCell ref="B98:B100"/>
    <mergeCell ref="A98:A100"/>
    <mergeCell ref="A33:A37"/>
    <mergeCell ref="B33:B37"/>
    <mergeCell ref="A19:A20"/>
    <mergeCell ref="B19:B20"/>
    <mergeCell ref="C19:C20"/>
    <mergeCell ref="D19:D20"/>
    <mergeCell ref="E19:E20"/>
    <mergeCell ref="F19:F20"/>
    <mergeCell ref="G58:G59"/>
    <mergeCell ref="H58:H59"/>
    <mergeCell ref="A41:A42"/>
    <mergeCell ref="B41:B42"/>
    <mergeCell ref="C41:C42"/>
    <mergeCell ref="D41:D42"/>
    <mergeCell ref="E41:E42"/>
    <mergeCell ref="F41:F42"/>
    <mergeCell ref="I98:I102"/>
    <mergeCell ref="H41:H42"/>
    <mergeCell ref="I41:I42"/>
    <mergeCell ref="G19:G20"/>
    <mergeCell ref="M41:M42"/>
    <mergeCell ref="I58:I59"/>
    <mergeCell ref="M19:M20"/>
    <mergeCell ref="N19:N20"/>
    <mergeCell ref="A1:U1"/>
    <mergeCell ref="A3:B3"/>
    <mergeCell ref="C3:F3"/>
    <mergeCell ref="G3:N3"/>
    <mergeCell ref="O3:O5"/>
    <mergeCell ref="P3:P5"/>
    <mergeCell ref="Q3:Q5"/>
    <mergeCell ref="R3:U3"/>
    <mergeCell ref="A4:A5"/>
    <mergeCell ref="B4:B5"/>
    <mergeCell ref="R4:R5"/>
    <mergeCell ref="S4:S5"/>
    <mergeCell ref="T4:T5"/>
    <mergeCell ref="U4:U5"/>
    <mergeCell ref="C4:C5"/>
    <mergeCell ref="D4:D5"/>
    <mergeCell ref="E4:E5"/>
    <mergeCell ref="I19:I20"/>
    <mergeCell ref="J19:J20"/>
    <mergeCell ref="N41:N42"/>
    <mergeCell ref="O41:O42"/>
    <mergeCell ref="P41:P42"/>
    <mergeCell ref="J41:J42"/>
    <mergeCell ref="K41:K42"/>
    <mergeCell ref="L41:L42"/>
    <mergeCell ref="K19:K20"/>
    <mergeCell ref="L19:L20"/>
    <mergeCell ref="I4:I5"/>
    <mergeCell ref="H4:H5"/>
    <mergeCell ref="B11:B12"/>
    <mergeCell ref="C8:Q8"/>
    <mergeCell ref="L11:L12"/>
    <mergeCell ref="M11:M12"/>
    <mergeCell ref="N11:N12"/>
    <mergeCell ref="O11:O12"/>
    <mergeCell ref="P11:P12"/>
    <mergeCell ref="G11:G12"/>
    <mergeCell ref="H11:H12"/>
    <mergeCell ref="I11:I12"/>
    <mergeCell ref="J11:J12"/>
    <mergeCell ref="K11:K12"/>
    <mergeCell ref="F4:F5"/>
    <mergeCell ref="G4:G5"/>
    <mergeCell ref="J4:J5"/>
    <mergeCell ref="K4:K5"/>
    <mergeCell ref="L4:L5"/>
    <mergeCell ref="M4:M5"/>
    <mergeCell ref="N4:N5"/>
    <mergeCell ref="A117:C117"/>
    <mergeCell ref="C33:C39"/>
    <mergeCell ref="D33:D39"/>
    <mergeCell ref="E33:E39"/>
    <mergeCell ref="F33:F39"/>
    <mergeCell ref="G33:G39"/>
    <mergeCell ref="H33:H39"/>
    <mergeCell ref="I33:I39"/>
    <mergeCell ref="J33:J39"/>
    <mergeCell ref="C98:C102"/>
    <mergeCell ref="D98:D102"/>
    <mergeCell ref="E98:E102"/>
    <mergeCell ref="F98:F102"/>
    <mergeCell ref="H98:H102"/>
    <mergeCell ref="J58:J59"/>
    <mergeCell ref="A101:A102"/>
    <mergeCell ref="B101:B102"/>
    <mergeCell ref="G41:G42"/>
    <mergeCell ref="A58:A59"/>
    <mergeCell ref="B58:B59"/>
    <mergeCell ref="C58:C59"/>
    <mergeCell ref="D58:D59"/>
    <mergeCell ref="E58:E59"/>
    <mergeCell ref="F58:F59"/>
    <mergeCell ref="J98:J102"/>
    <mergeCell ref="K98:K102"/>
    <mergeCell ref="T11:T12"/>
    <mergeCell ref="U11:U12"/>
    <mergeCell ref="A111:Q111"/>
    <mergeCell ref="A116:C116"/>
    <mergeCell ref="K33:K39"/>
    <mergeCell ref="L33:L39"/>
    <mergeCell ref="M33:M39"/>
    <mergeCell ref="O33:O39"/>
    <mergeCell ref="P33:P39"/>
    <mergeCell ref="N33:N39"/>
    <mergeCell ref="N98:N102"/>
    <mergeCell ref="O98:O102"/>
    <mergeCell ref="L98:L102"/>
    <mergeCell ref="K58:K59"/>
    <mergeCell ref="L58:L59"/>
    <mergeCell ref="M58:M59"/>
    <mergeCell ref="N58:N59"/>
    <mergeCell ref="O58:O59"/>
    <mergeCell ref="P58:P59"/>
    <mergeCell ref="O19:O20"/>
    <mergeCell ref="P19:P20"/>
    <mergeCell ref="H19:H20"/>
  </mergeCells>
  <pageMargins left="0.51181102362204722" right="0.31496062992125984" top="0.35433070866141736" bottom="0.15748031496062992" header="0.31496062992125984" footer="0.31496062992125984"/>
  <pageSetup paperSize="9" scale="33" fitToHeight="11" orientation="landscape"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2021-05-18T07:53:20Z</cp:lastPrinted>
  <dcterms:created xsi:type="dcterms:W3CDTF">2020-07-17T05:49:25Z</dcterms:created>
  <dcterms:modified xsi:type="dcterms:W3CDTF">2021-05-18T08:58:48Z</dcterms:modified>
</cp:coreProperties>
</file>