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8800" windowHeight="12330"/>
  </bookViews>
  <sheets>
    <sheet name="Лист1" sheetId="1" r:id="rId1"/>
  </sheets>
  <definedNames>
    <definedName name="_xlnm.Print_Area" localSheetId="0">Лист1!$A$1:$U$120</definedName>
  </definedNames>
  <calcPr calcId="145621"/>
</workbook>
</file>

<file path=xl/calcChain.xml><?xml version="1.0" encoding="utf-8"?>
<calcChain xmlns="http://schemas.openxmlformats.org/spreadsheetml/2006/main">
  <c r="R80" i="1" l="1"/>
  <c r="R31" i="1" l="1"/>
  <c r="S31" i="1"/>
  <c r="T31" i="1"/>
  <c r="U31" i="1"/>
  <c r="R8" i="1" l="1"/>
  <c r="R7" i="1" s="1"/>
  <c r="S8" i="1"/>
  <c r="S7" i="1" s="1"/>
  <c r="S53" i="1" l="1"/>
  <c r="T53" i="1"/>
  <c r="U53" i="1"/>
  <c r="R53" i="1"/>
  <c r="S51" i="1"/>
  <c r="S50" i="1" s="1"/>
  <c r="T51" i="1"/>
  <c r="T50" i="1" s="1"/>
  <c r="U51" i="1"/>
  <c r="U50" i="1" s="1"/>
  <c r="R51" i="1"/>
  <c r="R36" i="1"/>
  <c r="S56" i="1"/>
  <c r="T56" i="1"/>
  <c r="U56" i="1"/>
  <c r="R56" i="1"/>
  <c r="S60" i="1"/>
  <c r="T60" i="1"/>
  <c r="U60" i="1"/>
  <c r="R60" i="1"/>
  <c r="S70" i="1"/>
  <c r="T70" i="1"/>
  <c r="U70" i="1"/>
  <c r="R70" i="1"/>
  <c r="S77" i="1"/>
  <c r="T77" i="1"/>
  <c r="U77" i="1"/>
  <c r="R77" i="1"/>
  <c r="R76" i="1" s="1"/>
  <c r="S80" i="1"/>
  <c r="T80" i="1"/>
  <c r="U80" i="1"/>
  <c r="S36" i="1"/>
  <c r="T36" i="1"/>
  <c r="U36" i="1"/>
  <c r="T8" i="1"/>
  <c r="T7" i="1" s="1"/>
  <c r="U8" i="1"/>
  <c r="U7" i="1" s="1"/>
  <c r="S76" i="1" l="1"/>
  <c r="S73" i="1" s="1"/>
  <c r="R50" i="1"/>
  <c r="R73" i="1"/>
  <c r="T76" i="1"/>
  <c r="T73" i="1" s="1"/>
  <c r="U76" i="1"/>
  <c r="U73" i="1" s="1"/>
  <c r="U55" i="1"/>
  <c r="T55" i="1"/>
  <c r="S55" i="1"/>
  <c r="R55" i="1"/>
  <c r="S107" i="1"/>
  <c r="S106" i="1" s="1"/>
  <c r="T107" i="1"/>
  <c r="T106" i="1" s="1"/>
  <c r="U107" i="1"/>
  <c r="U106" i="1" s="1"/>
  <c r="R107" i="1"/>
  <c r="R106" i="1" s="1"/>
  <c r="S100" i="1"/>
  <c r="T100" i="1"/>
  <c r="U100" i="1"/>
  <c r="R100" i="1"/>
  <c r="S97" i="1"/>
  <c r="T97" i="1"/>
  <c r="U97" i="1"/>
  <c r="R97" i="1"/>
  <c r="R92" i="1"/>
  <c r="S92" i="1"/>
  <c r="T92" i="1"/>
  <c r="U92" i="1"/>
  <c r="S87" i="1"/>
  <c r="T87" i="1"/>
  <c r="U87" i="1"/>
  <c r="R87" i="1"/>
  <c r="S111" i="1"/>
  <c r="S110" i="1" s="1"/>
  <c r="S109" i="1" s="1"/>
  <c r="T111" i="1"/>
  <c r="T110" i="1" s="1"/>
  <c r="T109" i="1" s="1"/>
  <c r="U111" i="1"/>
  <c r="U110" i="1" s="1"/>
  <c r="U109" i="1" s="1"/>
  <c r="R111" i="1"/>
  <c r="R110" i="1" s="1"/>
  <c r="R109" i="1" s="1"/>
  <c r="T6" i="1" l="1"/>
  <c r="U6" i="1"/>
  <c r="R6" i="1"/>
  <c r="S86" i="1"/>
  <c r="S85" i="1" s="1"/>
  <c r="S6" i="1"/>
  <c r="U86" i="1"/>
  <c r="U85" i="1" s="1"/>
  <c r="R86" i="1"/>
  <c r="R85" i="1" s="1"/>
  <c r="T86" i="1"/>
  <c r="T85" i="1" s="1"/>
  <c r="T114" i="1" s="1"/>
  <c r="U114" i="1" l="1"/>
  <c r="R114" i="1"/>
  <c r="S114" i="1"/>
</calcChain>
</file>

<file path=xl/sharedStrings.xml><?xml version="1.0" encoding="utf-8"?>
<sst xmlns="http://schemas.openxmlformats.org/spreadsheetml/2006/main" count="667" uniqueCount="427">
  <si>
    <t>Полномочие</t>
  </si>
  <si>
    <t>Реквизиты нормативного правового акта, договора, соглашения</t>
  </si>
  <si>
    <t>Статья, часть, пункт, подпункт, абзац нормативного правового акта, договора, соглашения</t>
  </si>
  <si>
    <t xml:space="preserve">Дата вступления в силу нормативного правового акта  договора, соглашения
</t>
  </si>
  <si>
    <t xml:space="preserve">Срок действия нормативного правового акта, договора, соглашения
</t>
  </si>
  <si>
    <t>Рз/Пр</t>
  </si>
  <si>
    <t>Объем средств на исполнение расходного обязательства 
(тыс. рублей)</t>
  </si>
  <si>
    <t>Код</t>
  </si>
  <si>
    <t>Наименование</t>
  </si>
  <si>
    <t>Номер документа</t>
  </si>
  <si>
    <t>Дата документа</t>
  </si>
  <si>
    <t>Наименование документа</t>
  </si>
  <si>
    <t>Раздел</t>
  </si>
  <si>
    <t>Глава</t>
  </si>
  <si>
    <t>Статья</t>
  </si>
  <si>
    <t>Часть</t>
  </si>
  <si>
    <t>Пункт</t>
  </si>
  <si>
    <t>Подпункт</t>
  </si>
  <si>
    <t>Абзац</t>
  </si>
  <si>
    <t>Приложение</t>
  </si>
  <si>
    <t/>
  </si>
  <si>
    <t xml:space="preserve">2021 г.
</t>
  </si>
  <si>
    <t xml:space="preserve">2022 г.
</t>
  </si>
  <si>
    <t>ВСЕГО</t>
  </si>
  <si>
    <t>владение, пользование и распоряжение имуществом, находящимся в муниципальной собственности муниципального района</t>
  </si>
  <si>
    <t>дорожная деятельность в отношении автомобильных дорог местного значения вне границ населенных пунктов в границах муниципального района, осуществление муниципального контроля за сохранностью автомобильных дорог местного значения вне границ населенных пунктов в границах муниципального района, организация дорожного движения и обеспечение безопасности дорожного движения на них,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</si>
  <si>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организация предоставления общедоступного и бесплатного дошкольного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создание условий для осуществления присмотра и ухода за детьми, содержания детей в муниципальных образовательных организациях</t>
  </si>
  <si>
    <t>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(в части начального общего, основного общего, среднего общего образования в муниципальных общеобразовательных организациях в сельской местности)</t>
  </si>
  <si>
    <t>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t>
  </si>
  <si>
    <t>осуществление в пределах своих полномочий мероприятий по обеспечению организации отдыха детей в каникулярное время, включая мероприятия по обеспечению безопасности их жизни и здоровья</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</si>
  <si>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 создание условий для осуществления присмотра и ухода за детьми, содержания детей в муниципальных образовательных организациях (в части обеспечения деятельности прочих учреждений образования (централизованные бухгалтерии, межшкольные учебные комбинаты, хозяйственные эксплуатационные конторы и другие))</t>
  </si>
  <si>
    <t>утверждение схем территориального планирования муниципального района, утверждение подготовленной на основе схемы территориального планирования муниципального района документации по планировке территории, ведение информационной системы обеспечения градостроительной деятельности, осуществляемой на территории муниципального района, резервирование и изъятие земельных участков в границах муниципального района для муниципальных нужд, направление уведомления о 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 уведомления о несоответствии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(или) недопустимости размещения объекта индивидуального жилищного строительства или садового дома на земельном участке, уведомления о соответствии или несоответствии построенных или реконструированных объекта индивидуального жилищного строительства или садового дома требованиям законодательства о градостроительной деятельности при строительстве или реконструкции объектов индивидуального жилищного строительства или садовых домов на земельных участках, расположенных на соответствующих межселенных территориях, принятие в соответствии с гражданским законодательством Российской Федерации решения о сносе самовольной постройки, расположенной на межселенной территории, решения о сносе самовольной постройки, расположенной на межселенной территории, или ее приведении в соответствие с установленными требованиями, решения об изъятии земельного участка, не используемого по целевому назначению или используемого с нарушением законодательства Российской Федерации и расположенного на межселенной территории, осуществление сноса самовольной постройки, расположенной на межселенной территории, или ее приведения в соответствие с установленными требованиями в случаях, предусмотренных Градостроительным кодексом Российской Федерации, выдача градостроительного плана земельного участка, расположенного на межселенной территории</t>
  </si>
  <si>
    <t>организация библиотечного обслуживания населения межпоселенческими библиотеками, комплектование и обеспечение сохранности их библиотечных фондов</t>
  </si>
  <si>
    <t>создание условий для обеспечения поселений, входящих в состав муниципального района, услугами по организации досуга и услугами организаций культуры</t>
  </si>
  <si>
    <t>организация и осуществление мероприятий по территориальной обороне и гражданской обороне, защите населения и территории муниципального района от чрезвычайных ситуаций природного и техногенного характера</t>
  </si>
  <si>
    <t>создание условий для расширения рынка сельскохозяйственной продукции, сырья и продовольствия</t>
  </si>
  <si>
    <t>обеспечение условий для развития на территории муниципального района физической культуры, школьного спорта и массового спорта</t>
  </si>
  <si>
    <t>организация проведения официальных физкультурно-оздоровительных и спортивных мероприятий муниципального района</t>
  </si>
  <si>
    <t>организация и осуществление мероприятий межпоселенческого характера по работе с детьми и молодежью</t>
  </si>
  <si>
    <t>организация в соответствии с Федеральным законом от 24 июля 2007 г. № 221-ФЗ «О государственном кадастре недвижимости» выполнения комплексных кадастровых работ и утверждение карты-плана территории</t>
  </si>
  <si>
    <t>организация в границах сельского поселения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 на территории сельского поселения</t>
  </si>
  <si>
    <t>обеспечение проживающих в сельском поселении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 на территории сельского поселения</t>
  </si>
  <si>
    <t>обеспечение проживающих в поселении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t>
  </si>
  <si>
    <t>организация благоустройства территории поселения (за исключением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t>
  </si>
  <si>
    <t>материально-техническое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t>
  </si>
  <si>
    <t>материально-техническое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t>
  </si>
  <si>
    <t>обслуживание долговых обязательств в части процентов, пеней и штрафных санкций по бюджетным кредитам, полученным из региональных бюджетов</t>
  </si>
  <si>
    <t>создание муниципальных учреждений,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 а также осуществление закупок товаров, работ, услуг для обеспечения муниципальных нужд (в части общеотраслевых учреждений)</t>
  </si>
  <si>
    <t>полномочия по организации теплоснабжения, предусмотренные Федеральным законом от 27 июля 2010 г. № 190-ФЗ «О теплоснабжении»</t>
  </si>
  <si>
    <t>полномочия в сфере водоснабжения и водоотведения, предусмотренные Федеральным законом от 7 декабря 2011 г. № 416-ФЗ «О водоснабжении и водоотведении»</t>
  </si>
  <si>
    <t>учреждение печатного средства массовой информации для опубликования муниципальных правовых актов, обсуждения проектов муниципальных правовых актов по вопросам местного значения, доведения до сведения жителей муниципального образования официальной информации о социально-экономическом и культурном развитии муниципального образования, о развитии его общественной инфраструктуры и иной официальной информации</t>
  </si>
  <si>
    <t>Предоставление доплаты за выслугу лет к трудовой пенсии муниципальным служащим за счет средств местного бюджета</t>
  </si>
  <si>
    <t>предоставление мер социальной поддержки и социальных выплат, установленных решениями органов местного самоуправления</t>
  </si>
  <si>
    <t>по составлению (изменению) списков кандидатов в присяжные заседатели</t>
  </si>
  <si>
    <t>на выплату единовременного пособия при всех формах устройства детей, лишенных родительского попечения, в семью</t>
  </si>
  <si>
    <t>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 осуществление контроля за использованием и сохранностью жилых помещений, нанимателями или членами семей нанимателей по договорам социального найма либо собственниками которых являются дети-сироты и дети, оставшиеся без попечения родителей, за обеспечением надлежащего санитарного и технического состояния жилых помещений, а также осуществления контроля за распоряжением ими</t>
  </si>
  <si>
    <t>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образовательных учреждениях), социальную поддержку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 (в части предоставления мер социальной поддержки льготным категориям граждан)</t>
  </si>
  <si>
    <t>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образовательных учреждениях), социальную поддержку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 (в части предоставления мер социальной поддержки гражданам по установленным критериям нуждаемости (за исключением поддержки льготных категорий граждан)</t>
  </si>
  <si>
    <t>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образовательных учреждениях), социальную поддержку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 (в части предоставления мер социальной поддержки детям-сиротам, безнадзорным детям, детям, оставшимся без попечения родителей)</t>
  </si>
  <si>
    <t>на определение перечня должностных лиц, уполномоченных составлять протоколы об административных правонарушениях, предусмотренных законами субъектов Российской Федерации, создание комиссий по делам несовершеннолетних и защите их прав и организации деятельности этих комиссий, создание административных комиссий, иных коллегиальных органов в целях привлечения к административной ответственности, предусмотренной законами субъектов Российской Федерации</t>
  </si>
  <si>
    <t>на организацию и осуществление деятельности по опеке и попечительству</t>
  </si>
  <si>
    <t>на организацию и обеспечение отдыха и оздоровления детей (за исключением организации отдыха детей в каникулярное время), осуществление мероприятий по обеспечению безопасности жизни и здоровья детей в период их пребывания в организациях отдыха детей и их оздоровления, осуществление в пределах своих полномочий регионального государственного контроля за достоверностью, актуальностью и полнотой сведений об организациях отдыха детей и их оздоровления, содержащихся в реестре организаций отдыха детей и их оздоровления, осуществление иных полномочий, предусмотренных Федеральным законом от 24 июля 1998 г. № 124-ФЗ «Об основных гарантиях прав ребенка в Российской Федерации»</t>
  </si>
  <si>
    <t>на организацию проведения на территории субъекта Российской Федерации мероприятий по предупреждению и ликвидации болезней животных, их лечению, отлову и содержанию безнадзорных животных, защите населения от болезней, общих для человека и животных, за исключением вопросов, решение которых отнесено к ведению Российской Федерации, на изъятие животных и (или) продуктов животноводства при ликвидации очагов особо опасных болезней животных на территории субъекта Российской Федерации с возмещением стоимости изъятых животных и (или) продуктов животноводства, на осуществление регионального государственного ветеринарного надзора, осуществление полномочий в области обращения с животными, предусмотренных законодательством в области обращения с животными, в том числе организации мероприятий при осуществлении деятельности по обращению с животными без владельцев</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</si>
  <si>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начального общего, основного общего, среднего общего образования в муниципальных общеобразовательных организациях в сельской местности)</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</si>
  <si>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дошкольного образования в муниципальных дошкольных образовательных организациях и муниципальных общеобразовательных организациях)</t>
  </si>
  <si>
    <t>по предоставлению дотаций на выравнивание бюджетной обеспеченности городских, сельских поселений, всего</t>
  </si>
  <si>
    <t>по предоставлению субвенций бюджетам городских, сельских поселений, предоставленных из федерального бюджета и (или) бюджета субъекта Российской Федерации, в случае наделения федеральным законом и (или) законом субъекта Российской Федерации органов местного самоуправления муниципального района полномочиями органов государственной власти по расчету и предоставлению субвенций бюджетам городских, сельских поселений, всего</t>
  </si>
  <si>
    <t>дорожная деятельность в отношении автомобильных дорог местного значения в границах населенных пунктов сельского поселения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за сохранностью автомобильных дорог местного значения в границах населенных пунктов сельского поселения,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 на территории сельского поселения</t>
  </si>
  <si>
    <t>долевое финансирование расходов на решение отдельных вопросов местного значения</t>
  </si>
  <si>
    <t>участие в организации деятельности по сбору (в том числе раздельному сбору), транспортированию, обработке, утилизации, обезвреживанию, захоронению твердых коммунальных отходов</t>
  </si>
  <si>
    <t>владение, пользование и распоряжение имуществом, находящимся в муниципальной собственности сельского поселения</t>
  </si>
  <si>
    <t>обеспечение первичных мер пожарной безопасности в границах населенных пунктов сельского поселения</t>
  </si>
  <si>
    <t>создание условий для организации досуга и обеспечения жителей сельского поселения услугами организаций культуры</t>
  </si>
  <si>
    <t>организация благоустройства территории сельского поселения (за исключением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t>
  </si>
  <si>
    <t>обеспечение проживающих в сельском поселении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t>
  </si>
  <si>
    <t>участие в организации деятельности по накоплению (в том числе раздельному накоплению) и транспортированию твердых коммунальных отходов</t>
  </si>
  <si>
    <t>утверждение генеральных планов сельского поселения, правил землепользования и застройки, утверждение подготовленной на основе генеральных планов сельского поселения документации по планировке территории, выдача градостроительного плана земельного участка, расположенного в границах поселения, выдача разрешений на строительство (за исключением случаев, предусмотренных Градостроительным кодексом Российской Федерации, иными федеральными законами), разрешений на ввод объектов в эксплуатацию при осуществлении строительства, реконструкции объектов капитального строительства, расположенных на территории сельского поселения, утверждение местных нормативов градостроительного проектирования сельских поселений, резервирование земель и изъятие земельных участков в границах сельского поселения для муниципальных нужд, осуществление муниципального земельного контроля в границах сельского поселения, осуществление в случаях, предусмотренных Градостроительным кодексом Российской Федерации, осмотров зданий, сооружений и выдача рекомендаций об устранении выявленных в ходе таких осмотров нарушений, направление уведомления о соответствии указанных в уведомлении о планируемых строительстве или реконструкции объекта индивидуального жилищного строительства или садового дома (далее - уведомление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 уведомления о несоответствии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(или) недопустимости размещения объекта индивидуального жилищного строительства или садового дома на земельном участке, уведомления о соответствии или несоответствии построенных или реконструированных объекта индивидуального жилищного строительства или садового дома требованиям законодательства о градостроительной деятельности при строительстве или реконструкции объектов индивидуального жилищного строительства или садовых домов на земельных участках, расположенных на территориях поселений, решения об изъятии земельного участка, не используемого по целевому назначению или используемого с нарушением законодательства Российской Федерации, осуществление сноса самовольной постройки или ее приведения в соответствие с установленными требованиями в случаях, предусмотренных Градостроительным кодексом Российской Федерации</t>
  </si>
  <si>
    <t>организация ритуальных услуг и содержание мест захоронения</t>
  </si>
  <si>
    <t>организация в границах сельского поселения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</si>
  <si>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дорожная деятельность в отношении автомобильных дорог местного значения в границах населенных пунктов сельского поселения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за сохранностью автомобильных дорог местного значения в границах населенных пунктов сельского поселения, организация дорожного движения,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</si>
  <si>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на осуществление воинского учета на территориях, на которых отсутствуют структурные подразделения военных комиссариатов</t>
  </si>
  <si>
    <t>предоставление доплаты за выслугу лет к трудовой пенсии муниципальным служащим за счет средств местного бюджета</t>
  </si>
  <si>
    <t>содействие развитию малого и среднего предпринимательства</t>
  </si>
  <si>
    <t>организация в границах муниципального района электро- и газоснабжения поселений в пределах полномочий, установленных законодательством Российской Федерации</t>
  </si>
  <si>
    <t xml:space="preserve">1) Федеральный закон 
2) Закон Республики Башкортостан 
3) Постановление администрации муниципального района
</t>
  </si>
  <si>
    <t xml:space="preserve">1) Об общих принципах организации местного самоуправления в Российской Федерации 
2) О местном самоуправлении в Республике Башкортостан
3) Об утверждении МП "Развитие системы учета и отчетности, системы муниципальных закупок в муниципальном районе Нуримановский район Республики Башкортостан"
</t>
  </si>
  <si>
    <t xml:space="preserve">1) Об общих принципах организации местного самоуправления в Российской Федерации 
2) Об автомобильных дорогах и о дорожной деятельности в Республике Башкортостан 
3) О создании Дорожного фонда муниципального района Нуримановский район Республики Башкортостан
4) Об утверждении МП "Транспортное развитие в муниципальном районе Нуримановский район Республики Башкортостан"
</t>
  </si>
  <si>
    <t xml:space="preserve">1) Федеральный закон 
2) Закон Республики Башкортостан 
3) Решение Совета муниципального района
</t>
  </si>
  <si>
    <t xml:space="preserve">1) 131 
2) 162
3) 380
</t>
  </si>
  <si>
    <t xml:space="preserve">1) не установлен 
2) не установлен 
3) не установлен 
</t>
  </si>
  <si>
    <t xml:space="preserve">1) 15 
2) 12 
3) пп6
</t>
  </si>
  <si>
    <t xml:space="preserve">1) 06.10.2003 
2) 18.03.2005
3) 27.02.2015 
</t>
  </si>
  <si>
    <t xml:space="preserve">1) 06.10.2003 
2) 18.03.2005
3) 29.03.2019
</t>
  </si>
  <si>
    <t xml:space="preserve">1) не установлен 
2) до изменения
3) не установлен 
</t>
  </si>
  <si>
    <t>1) 1</t>
  </si>
  <si>
    <t xml:space="preserve">1) не установлен 
2) не установлен 
3) бюджетный год
</t>
  </si>
  <si>
    <t xml:space="preserve">1) не установлен 
2) не установлен 
3) не установлен
</t>
  </si>
  <si>
    <t xml:space="preserve">1) 06.10.2003 
2) 18.03.2005
3) 14.11.2013
</t>
  </si>
  <si>
    <t xml:space="preserve">1) 06.10.2003 
2) 18.03.2005
3) ежегодно
</t>
  </si>
  <si>
    <t xml:space="preserve">1)  "Об общих принципах организации местного самоуправления в Российской Федерации"
2) "О местном самоуправлении в Республике Башкортостан"
3) О предоставлении межбюджетных трансфертов
</t>
  </si>
  <si>
    <t xml:space="preserve">1) 06.10.2003 
2) 18.03.2005
3) 30.12.2013
</t>
  </si>
  <si>
    <t xml:space="preserve">1) Федеральный закон 
2) Закон Республики Башкортостан 
3) Решения Советов
</t>
  </si>
  <si>
    <t xml:space="preserve">1) 131 
2) 162
3) 12 решений сп
</t>
  </si>
  <si>
    <t xml:space="preserve">1) 06.10.2003 
2)18.03.2005 
3) 12 решений сп 
</t>
  </si>
  <si>
    <t xml:space="preserve">1) 3 
</t>
  </si>
  <si>
    <t xml:space="preserve">1) 1 
</t>
  </si>
  <si>
    <t xml:space="preserve">1) 1 
</t>
  </si>
  <si>
    <t xml:space="preserve">1) 5 
</t>
  </si>
  <si>
    <r>
      <t>1) 131 
2) 162
3)</t>
    </r>
    <r>
      <rPr>
        <sz val="14"/>
        <color rgb="FFFF0000"/>
        <rFont val="Times New Roman"/>
        <family val="1"/>
        <charset val="204"/>
      </rPr>
      <t xml:space="preserve"> </t>
    </r>
    <r>
      <rPr>
        <sz val="14"/>
        <rFont val="Times New Roman"/>
        <family val="1"/>
        <charset val="204"/>
      </rPr>
      <t>2530</t>
    </r>
    <r>
      <rPr>
        <sz val="14"/>
        <color rgb="FFFF0000"/>
        <rFont val="Times New Roman"/>
        <family val="1"/>
        <charset val="204"/>
      </rPr>
      <t xml:space="preserve"> </t>
    </r>
    <r>
      <rPr>
        <sz val="14"/>
        <rFont val="Times New Roman"/>
        <family val="1"/>
        <charset val="204"/>
      </rPr>
      <t xml:space="preserve">
</t>
    </r>
  </si>
  <si>
    <t xml:space="preserve">1) 06.10.2003 
2) 18.03.2005 
3) 21.11.2013 
</t>
  </si>
  <si>
    <t xml:space="preserve">1) не установлен 
2) не установлен 
3) не установлен 
4) не установлен 
</t>
  </si>
  <si>
    <t xml:space="preserve">1) 131 
2) 162
3) 2256
</t>
  </si>
  <si>
    <t xml:space="preserve">1) 06.10.2003 
2) 18.03.2005
3) 28.10.2013
</t>
  </si>
  <si>
    <t xml:space="preserve">1)14 
2) 19
3) пп2
</t>
  </si>
  <si>
    <t>1) 2</t>
  </si>
  <si>
    <t xml:space="preserve">1) 14 
2) 8
3) пп1
</t>
  </si>
  <si>
    <t xml:space="preserve">1) 131 
2) 288
3) 2476
</t>
  </si>
  <si>
    <t xml:space="preserve">1) 06.10.2003 
2) 28.03.2006
3) 15.11.2013
</t>
  </si>
  <si>
    <t xml:space="preserve">1) 08.10.2003 
2) 14.04.2006 
3) 01.01.2014
</t>
  </si>
  <si>
    <t>1) 22</t>
  </si>
  <si>
    <t>1) Федеральный закон 
2) Закон Республики Башкортостан 
3) Постановление администрации муниципального района</t>
  </si>
  <si>
    <t>1) 9</t>
  </si>
  <si>
    <t xml:space="preserve">1) 131 
2) 162
3) 2476
</t>
  </si>
  <si>
    <t xml:space="preserve">1) 06.10.2003 
2) 18.03.2005
3) 15.11.2013
</t>
  </si>
  <si>
    <t xml:space="preserve">1) 131 
2) 162
3) 229
</t>
  </si>
  <si>
    <t>1) 4</t>
  </si>
  <si>
    <t xml:space="preserve">1) 14 
2) 19
3) пп2
</t>
  </si>
  <si>
    <t xml:space="preserve">1) 14 
2) 19 
3) в целом
</t>
  </si>
  <si>
    <t xml:space="preserve">1)  Об общих принципах организации местного самоуправления в Российской Федерации
2) О местном самоуправлении в Республике Башкортостан
3) Об утверждении МП "Управление муниципальными финансами муниципального района Нуримановский район Республики Башкортостан"
</t>
  </si>
  <si>
    <t xml:space="preserve">1) Об общих принципах организации местного самоуправления в Российской Федерации
2) О порядке назначения и выплаты пенсии на муниципальной службе в Республике Башкортостан
3) Об утверждении МП "Совершенствование деятельности органов местного самоуправления муниципального района Нуримановский район Республики Башкортостан  по реализации вопросов местного значения"
</t>
  </si>
  <si>
    <t xml:space="preserve">1) Об общих принципах организации местного самоуправления в Российской Федерации
2) О местном самоуправлении в Республике Башкортостан
3) Об утверждении МП "Совершенствование деятельности органов местного самоуправления муниципального района Нуримановский район Республики Башкортостан  по реализации вопросов местного значения"
</t>
  </si>
  <si>
    <t xml:space="preserve">1) Об общих принципах организации местного самоуправления в Российской Федерации
2) О местном самоуправлении в Республике Башкортостан
3) О создании Дорожного фонда муниципального района Нуримановский район Республики Башкортостан
</t>
  </si>
  <si>
    <t xml:space="preserve">1) Об общих принципах организации местного самоуправления в Российской Федерации 
2) О местном самоуправлении в Республике Башкортостан
3) Обеспечение территории СП документами территориального планирования
</t>
  </si>
  <si>
    <t xml:space="preserve">1) Об общих принципах организации местного самоуправления в Российской Федерации
2) О местном самоуправлении в Республике Башкортостан
3) Об утверждении МП "Развитие жилищно-коммунального хозяйства в муниципальном районе Нуримановский район Республики Башкортостан"
</t>
  </si>
  <si>
    <t>1) 3</t>
  </si>
  <si>
    <t>1) 3    2) 1</t>
  </si>
  <si>
    <t xml:space="preserve">1) 15 
2) 19
3) в целом
</t>
  </si>
  <si>
    <t xml:space="preserve">1) Федеральный закон 
2) Закон Республики Башкортостан 
3) Закон Республики Башкортостан  
</t>
  </si>
  <si>
    <t xml:space="preserve">1) 53 
2) 162
3) 541
</t>
  </si>
  <si>
    <t xml:space="preserve">1) 28.03.1998 
2) 18.03.2005
3) 01.11.2017
</t>
  </si>
  <si>
    <t xml:space="preserve">1) О воинской обязанности и военной службе
2) О местном самоуправлении в Республике Башкортостан
3) О методике распределения субвенций из бюджета Республики Башкортостан бюджетам муниципальных районов и городских округов Республики Башкортостан на осуществление первичного воинского учета на территориях, где отсутствуют военные комиссариаты, финансовое обеспечение которых осуществляется за счет субвенций из федерального бюджета                                                     
</t>
  </si>
  <si>
    <t xml:space="preserve">1) 15
2) 19
3) пп1
</t>
  </si>
  <si>
    <t xml:space="preserve">1) 14 
2) в целом
3) пп2
</t>
  </si>
  <si>
    <t xml:space="preserve">1) 14
2) 19
3) в целом
</t>
  </si>
  <si>
    <t xml:space="preserve">1) Федеральный закон 
2) Закон Республики Башкортостан 
3) Договор
</t>
  </si>
  <si>
    <t xml:space="preserve">1) 131 
2) 162
3) 70-71
</t>
  </si>
  <si>
    <t>1) Об общих принципах организации местного самоуправления в Российской Федерации
2) О местном самоуправлении в Республике Башкортостан
3) О формировании фонда капитального ремонта и об организации проведения капитального ремонта общего имущества в многоквартирном доме</t>
  </si>
  <si>
    <t xml:space="preserve">1) Федеральный закон 
2) Закон Республики Башкортостан 
3) Решения Советов сельских поселений муниципального района
</t>
  </si>
  <si>
    <t>1) 19</t>
  </si>
  <si>
    <t xml:space="preserve">1) 14 
2) 19
3) в целом
</t>
  </si>
  <si>
    <t xml:space="preserve">1) 131 
2) 162
3) 12 решений
</t>
  </si>
  <si>
    <t xml:space="preserve">1) Об общих принципах организации местного самоуправления в Российской Федерации 
2) "О культуре"
3) Об утверждении МП "Развитие культуры и искусства в муниципальном районе Нуримановский район Республики Башкортостан"
</t>
  </si>
  <si>
    <t xml:space="preserve">1) 14 
2) 37 
3) пп3
</t>
  </si>
  <si>
    <t xml:space="preserve">1) Об общих принципах организации местного самоуправления в Российской Федерации
2) О местном самоуправлении в Республике Башкортостан
3) Об утверждении правил благоустройства
</t>
  </si>
  <si>
    <t xml:space="preserve">1) 131 
2)18/19
3) 2478
</t>
  </si>
  <si>
    <t xml:space="preserve">1) 06.10.2003 
2) 13.07.1993 
3) 15.11.2013 
</t>
  </si>
  <si>
    <t xml:space="preserve">1) 08.10.2003 
2) 26.11.1993 
3) 01.01.2014
</t>
  </si>
  <si>
    <t>1.Расходные обязательства, возникшие в результате принятия нормативных правовых актов муниципального района, заключения договоров (соглашений), всего из них:</t>
  </si>
  <si>
    <t>1.1 Расходные обязательства, возникшие в результате принятия нормативных правовых актов муниципального района, заключения договоров (соглашений) в рамках реализации вопросов местного значения муниципального района, всего</t>
  </si>
  <si>
    <t>1.1.1 по перечню, предусмотренному частью 4 статьи 14 и частью 1 статьи 15 Федерального закона от 6 октября 2003 г. № 131-ФЗ «Об общих принципах организации местного самоуправления в Российской Федерации», всего</t>
  </si>
  <si>
    <r>
      <t>1) 08.10.2003 
2) 01.01.2006 
3)</t>
    </r>
    <r>
      <rPr>
        <sz val="14"/>
        <color rgb="FFFF0000"/>
        <rFont val="Times New Roman"/>
        <family val="1"/>
        <charset val="204"/>
      </rPr>
      <t xml:space="preserve"> </t>
    </r>
    <r>
      <rPr>
        <sz val="14"/>
        <rFont val="Times New Roman"/>
        <family val="1"/>
        <charset val="204"/>
      </rPr>
      <t>01.01.2014</t>
    </r>
    <r>
      <rPr>
        <sz val="14"/>
        <color rgb="FFFF0000"/>
        <rFont val="Times New Roman"/>
        <family val="1"/>
        <charset val="204"/>
      </rPr>
      <t xml:space="preserve"> </t>
    </r>
    <r>
      <rPr>
        <sz val="14"/>
        <rFont val="Times New Roman"/>
        <family val="1"/>
        <charset val="204"/>
      </rPr>
      <t xml:space="preserve">
</t>
    </r>
  </si>
  <si>
    <t xml:space="preserve">1) 08.10.2003 
2) 01.01.2006 
3) 01.01.2014
</t>
  </si>
  <si>
    <t xml:space="preserve">1) 02.04.1998 
2) 01.01.2006 
3) 12.11.2017
</t>
  </si>
  <si>
    <t xml:space="preserve">1) 08.10.2003  
2) 01.01.2006 
3) 01.01.2014
</t>
  </si>
  <si>
    <t xml:space="preserve">1) 08.10.2003 
2) 01.01.2006 
3) 16.09.2010 
</t>
  </si>
  <si>
    <t xml:space="preserve">1) 08.10.2003 
2) 01.01.2006 
3) 01.04.2019 
</t>
  </si>
  <si>
    <t xml:space="preserve">1) 131 
2) 162
3) 2563
</t>
  </si>
  <si>
    <t>1) 06.10.2003 
2) 18.03.2005
3) 27.11.2013</t>
  </si>
  <si>
    <t xml:space="preserve">1) Об общих принципах организации местного самоуправления в Российской Федерации
2) О местном самоуправлении в Республике Башкортостан
3) Об утверждении МП  "Безопасная жизнь населения в муниципальном районе Нуримановский район Республики Башкортостан"
</t>
  </si>
  <si>
    <t xml:space="preserve">1) 14 
2) 19
3) пп4
</t>
  </si>
  <si>
    <t xml:space="preserve">1) 131 
2) 162
3) 2530
</t>
  </si>
  <si>
    <t xml:space="preserve">1) 06.10.2003 
2) 18.03.2005
3) 21.11.2013
</t>
  </si>
  <si>
    <t xml:space="preserve">1) Федеральный закон 
2) Закон Республики Башкортостан 
3) Постановление 
</t>
  </si>
  <si>
    <t xml:space="preserve">1) Об общих принципах организации местного самоуправления в Российской Федерации
2) О местном самоуправлении в Республике Башкортостан
3) Об утверждении МП "Развитие системы учета и отчетности, системы муниципальных закупок в муниципальном районе Нуримановский район Республики Башкортостан"
</t>
  </si>
  <si>
    <t xml:space="preserve">1) 14
2) 17
3) пп2
</t>
  </si>
  <si>
    <t xml:space="preserve">1) 15 
2) 17
3) пп2
</t>
  </si>
  <si>
    <t>5 Расходные обязательства, возникшие в результате принятия нормативных правовых актов сельского поселения, заключения договоров (соглашений), всего из них:</t>
  </si>
  <si>
    <t>5.1 Расходные обязательства, возникшие в результате принятия нормативных правовых актов сельского поселения, заключения договоров (соглашений) в рамках реализации вопросов местного значения сельского поселения, всего</t>
  </si>
  <si>
    <t>5.1.1 по перечню, предусмотренному частью 3 статьи 14 Федерального закона от 6 октября 2003 г. № 131-ФЗ «Об общих принципах организации местного самоуправления в Российской Федерации», всего</t>
  </si>
  <si>
    <t>5.1.2 в случаях закрепления законом субъекта Российской Федерации за сельскими поселениями вопросов местного значения из числа вопросов местного значения городского поселения, предусмотренных частью 1 статьи 14 Федерального закона от 6 октября 2003 г. № 131-ФЗ «Об общих принципах организации местного самоуправления в Российской Федерации», всего</t>
  </si>
  <si>
    <t xml:space="preserve">1) 08.10.2003 
2) 01.01.2006 
3) 27.02.2015 
</t>
  </si>
  <si>
    <t>5.1.3 в случаях заключения соглашения с органами местного самоуправления муниципального района о передаче сельскому поселению осуществления части своих полномочий по решению вопросов местного значения муниципального района, всего</t>
  </si>
  <si>
    <t>5.2 Расходные обязательства, возникшие в результате принятия нормативных правовых актов сельского поселения, заключения договоров (соглашений) в рамках реализации полномочий органов местного самоуправления сельского поселения по решению вопросов местного значения сельского поселения по перечню, предусмотренному частью 1 статьи 17 Федерального закона от 6 октября 2003 г. № 131-ФЗ «Об общих принципах организации местного самоуправления в Российской Федерации», всего</t>
  </si>
  <si>
    <t>5.4 Расходные обязательства, возникшие в результате принятия нормативных правовых актов сельского поселения, заключения договоров (соглашений) в рамках реализации органами местного самоуправления сельского поселения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t>
  </si>
  <si>
    <t>5.4.1 за счет субвенций, предоставленных из федерального бюджета, всего</t>
  </si>
  <si>
    <t>5.6 Расходные обязательства, возникшие в результате принятия нормативных правовых актов сельского поселения, заключения соглашений, предусматривающих предоставление межбюджетных трансфертов из бюджета сельского поселения другим бюджетам бюджетной системы Российской Федерации, всего</t>
  </si>
  <si>
    <t>5.6.2 по предоставлению иных межбюджетных трансфертов, всего</t>
  </si>
  <si>
    <t>5.6.2.1 бюджету муниципального района в случае заключения соглашения с органами местного самоуправления муниципального района, в состав которого входит сельское поселение, о передаче им осуществления части своих полномочий по решению вопросов местного значения, всего</t>
  </si>
  <si>
    <t>5.7 Условно утвержденные расходы на первый и второй годы планового периода в соответствии с решением о местном бюджете сельского поселения</t>
  </si>
  <si>
    <t xml:space="preserve">1) 08.10.2003
2) 01.01.2006 
3) 01.01.2014
</t>
  </si>
  <si>
    <t xml:space="preserve">1) 08.10.2003
2) 01.01.2006
3) 01.01.2014
</t>
  </si>
  <si>
    <t>Заместитель главы администрации-начальник финансового управления</t>
  </si>
  <si>
    <t xml:space="preserve">1) Федеральный закон 
2) Закон Республики Башкортостан 
3) Решение Совета муниципального района
4) Постановление администрации муниципального района
</t>
  </si>
  <si>
    <t xml:space="preserve">1) 06.10.2003 
2) 07.05.2009 
3) 14.11.2013 
4) 19.11.2013 
</t>
  </si>
  <si>
    <t xml:space="preserve">1) 08.10.2003 
2) 23.05.2009 
3) 01.01.2014 
4) 01.01.2014 
</t>
  </si>
  <si>
    <t xml:space="preserve">1) 131
2) 122
3) 229
4) 2516 
</t>
  </si>
  <si>
    <t>1) 15 
2) 6
3) в целом 
4) в целом</t>
  </si>
  <si>
    <t>1) Об общих принципах организации местного самоуправления в Российской Федерации 
2) Об образовании в Российской Федерации
3) Об образовании в Республике Башкортостан
4) Об утверждении МП "Развитие образования в муниципальном районе Нуримановский район Республики Башкортостан"</t>
  </si>
  <si>
    <t xml:space="preserve">1) Федеральный закон 
2) Федеральный закон 
3) Закон Республики Башкортостан
4) Постановление администрации муниципального района
</t>
  </si>
  <si>
    <t xml:space="preserve">1) Федеральный закон 
2) Федеральный закон 
3) Закон Республики Башкортостан
4) Постановление администрации муниципального района 
</t>
  </si>
  <si>
    <t xml:space="preserve">1) 1    2) 1                </t>
  </si>
  <si>
    <t>1) 1    2) 1                3) 1</t>
  </si>
  <si>
    <t xml:space="preserve">1) 15 
2) 9 
3) 4      4) пп2
</t>
  </si>
  <si>
    <t>1) Федеральный закон 
2) Федеральный закон 
3) Закон Республики Башкортостан
4) Постановление администрации муниципального района</t>
  </si>
  <si>
    <t xml:space="preserve">1) 15 
2) 9 
3) 4      4) пп1
</t>
  </si>
  <si>
    <t xml:space="preserve">1) Об общих принципах организации местного самоуправления в Российской Федерации 
2) Об образовании в Российской Федерации
3) Об образовании в Республике Башкортостан
4) Об утверждении МП "Развитие образования в муниципальном районе Нуримановский район Республики Башкортостан"
</t>
  </si>
  <si>
    <t xml:space="preserve">1) 15 
2) 9 
3) 4      4) пп3
</t>
  </si>
  <si>
    <t>1) Федеральный закон 
2) Федеральный закон 
3) Постановление администрации муниципального района</t>
  </si>
  <si>
    <t xml:space="preserve">1) Об общих принципах организации местного самоуправления в Российской Федерации 
2) Об образовании в Российской Федерации
3) Об утверждении МП "Развитие образования в муниципальном районе Нуримановский район Республики Башкортостан"
</t>
  </si>
  <si>
    <t xml:space="preserve">1) 11 
2) 1        </t>
  </si>
  <si>
    <t xml:space="preserve">1) 11 
2) 2        </t>
  </si>
  <si>
    <t xml:space="preserve">1) 15 
2) 9 
3) пп4
</t>
  </si>
  <si>
    <t xml:space="preserve">1) 11
2) 1        </t>
  </si>
  <si>
    <t xml:space="preserve">1) 15 
2) 9 
3) 4      4) пп5
</t>
  </si>
  <si>
    <t xml:space="preserve">1) Об общих принципах организации местного самоуправления в Российской Федерации 
2) О местном самоуправлении в Республике Башкортостан
3) Обеспечение территории МР документами территориального планирования
</t>
  </si>
  <si>
    <t xml:space="preserve">1) 06.10.2003 
2) 18.03.2005 
3) 16.09.2010 
</t>
  </si>
  <si>
    <t>1) 15</t>
  </si>
  <si>
    <t xml:space="preserve">1) 15 
2) 19 
3) в целом
</t>
  </si>
  <si>
    <t xml:space="preserve">1) Об общих принципах организации местного самоуправления в Российской Федерации 
2) О библиотечном деле
3) Об утверждении МП "Развитие культуры и искусства в муниципальном районе Нуримановский район Республики Башкортостан"
</t>
  </si>
  <si>
    <t xml:space="preserve">1) 131 
2) 32
3) 2478
</t>
  </si>
  <si>
    <t xml:space="preserve">1) 06.10.2003 
2) 08.05.1996 
3) 15.11.2013 
</t>
  </si>
  <si>
    <t xml:space="preserve">1) 15 
2) 6
3) пп2
</t>
  </si>
  <si>
    <t xml:space="preserve">1) 08.10.2003 
2) 25.05.1996 
3) 01.01.2014 
</t>
  </si>
  <si>
    <t xml:space="preserve">1) 15 
2) 37 
3) пп3
</t>
  </si>
  <si>
    <t xml:space="preserve">1) 131 
2) 18/19
3) 2478
</t>
  </si>
  <si>
    <t xml:space="preserve">1) 08.10.2003 
2) 26.11.1993 
3) 01.01.2014 
</t>
  </si>
  <si>
    <t>1) 1        2) 3</t>
  </si>
  <si>
    <t>1)19.1    3) 2</t>
  </si>
  <si>
    <t>1.1.2 в случаях заключения соглашения с органами местного самоуправления отдельных поселений о передаче муниципальному району осуществления части полномочий по решению вопросов местного значения поселения, всего</t>
  </si>
  <si>
    <t>1.2 Расходные обязательства, возникшие в результате принятия нормативных правовых актов муниципального района, заключения договоров (соглашений) в рамках реализации полномочий органов местного самоуправления муниципального района по решению вопросов местного значения муниципального района, по перечню, предусмотренному частью 1 статьи 17 Федерального закона от 6 октября 2003 г. № 131-ФЗ «Об общих принципах организации местного самоуправления в Российской Федерации», всего</t>
  </si>
  <si>
    <t>1.7 Условно утвержденные расходы на первый и второй годы планового периода в соответствии с решением о местном бюджете муниципальног района</t>
  </si>
  <si>
    <t>1.6.4.2 в иных случаях, не связанных с заключением соглашений, предусмотренных в подпункте 1.6.4.1, всего</t>
  </si>
  <si>
    <t>1.6 Расходные обязательства, возникшие в результате принятия нормативных правовых актов муниципального района, заключения соглашений, предусматривающих предоставление межбюджетных трансфертов из бюджета муниципального района другим бюджетам бюджетной системы Российской Федерации, всего</t>
  </si>
  <si>
    <t>1.6.4 по предоставлению иных межбюджетных трансфертов, всего</t>
  </si>
  <si>
    <t>1.6.4.1 бюджетам городского, сельского поселения в случае заключения соглашения с органами местного самоуправления отдельных поселений, входящих в состав муниципального района, о передаче им осуществления части своих полномочий по решению вопросов местного значения, всего</t>
  </si>
  <si>
    <t>1.5 отдельные государственные полномочия, не переданные, но осуществляемые органами местного самоуправления муниципального района за счет субвенций из бюджета субъекта Российской Федерации</t>
  </si>
  <si>
    <t>1.4.2 за счет субвенций, предоставленных из бюджета субъекта Российской Федерации, всего</t>
  </si>
  <si>
    <t>1.4 Расходные обязательства, возникшие в результате принятия нормативных правовых актов муниципального района, заключения договоров (соглашений) в рамках реализации органами местного самоуправления муниципального района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t>
  </si>
  <si>
    <t>1.4.1 за счет субвенций, предоставленных из федерального бюджета, всего</t>
  </si>
  <si>
    <t>1.3 Расходные обязательства, возникшие в результате принятия нормативных правовых актов муниципального района, заключения договоров (соглашений) в рамках реализации органами местного самоуправления муниципального района права на решение вопросов, не отнесенных к вопросам местного значения муниципального района, всего</t>
  </si>
  <si>
    <t>1.3.3 по реализации права устанавливать за счет местного бюджета дополнительные меры социальной поддержки и социальной помощи для отдельных категорий граждан вне зависимости от наличия в федеральных законах положений, устанавливающих указанное право, всего</t>
  </si>
  <si>
    <t>1.3.4 по реализации вопросов, не отнесенных к компетенции органов местного самоуправления других муниципальных образований, органов государственной власти и не исключенных из их компетенции федеральными законами и законами субъектов Российской Федерации, всего</t>
  </si>
  <si>
    <t>______________________________</t>
  </si>
  <si>
    <t>_____________________________</t>
  </si>
  <si>
    <t>О.А. Юферова</t>
  </si>
  <si>
    <t>А.Г. Ардаширова</t>
  </si>
  <si>
    <t xml:space="preserve">Заместитель начальника финансового управления-
начальник инспекции по бюджету
</t>
  </si>
  <si>
    <t>Итого расходных обязательств муниципального образования</t>
  </si>
  <si>
    <t xml:space="preserve">1) Федеральный закон 
2) Закон Республики Башкортостан 
3) Соглашение
</t>
  </si>
  <si>
    <t xml:space="preserve">1) Об общих принципах организации местного самоуправления в Российской Федерации
2) О местном самоуправлении в Республике Башкортостан
3) О предоставлении межбюджетных трансфертов
</t>
  </si>
  <si>
    <t xml:space="preserve">1) 15 
2) 19
3) пп2
</t>
  </si>
  <si>
    <t>1) 14</t>
  </si>
  <si>
    <t xml:space="preserve">1) Федеральный закон 
2) Закон Республики Башкортостан 
3) Соглашения
</t>
  </si>
  <si>
    <t xml:space="preserve">1) 131 
2) 162
3) 12 соглашений
</t>
  </si>
  <si>
    <t>1) 131 
2) 203
3) 2256</t>
  </si>
  <si>
    <t xml:space="preserve">1) 06.10.2003 
2) 15.07.2005
3) 28.10.2013
</t>
  </si>
  <si>
    <t xml:space="preserve">1) Об общих принципах организации местного самоуправления в Российской Федерации
2) О межбюджетных отношениях в Республике Башкортостан
3) Об утверждении МП "Управление муниципальными финансами муниципального района Нуримановский район Республики Башкортостан"
</t>
  </si>
  <si>
    <t xml:space="preserve">1) 4 </t>
  </si>
  <si>
    <t xml:space="preserve">1) 15 
2) в целом
3) пп1
</t>
  </si>
  <si>
    <t xml:space="preserve">1) 08.10.2003 
2) 15.07.2005
3) 01.01.2014
</t>
  </si>
  <si>
    <t xml:space="preserve">1) 08.10.2003
2) 01.01.2006
3) бюджетный год
</t>
  </si>
  <si>
    <t xml:space="preserve">1) 8 
2) 27.2
3) в целом
</t>
  </si>
  <si>
    <t xml:space="preserve">1) 1 </t>
  </si>
  <si>
    <t>1) 20</t>
  </si>
  <si>
    <t xml:space="preserve">1) Об общих принципах организации законодательных (представительных) и исполнительных органов государственной власти субъектов Российской Федерации
2)  О наделении органов местного самоуправления отдельными государственными полномочиями Республики Башкортостан
3) О предоставлении субвенции бюджету муниципального района Нуримановский район Республики Башкортостан
</t>
  </si>
  <si>
    <t xml:space="preserve">1) 19.10.1999 
2) 01.01.2006 
3) бюджетный год
</t>
  </si>
  <si>
    <t>1) 2                                    2) 1</t>
  </si>
  <si>
    <t xml:space="preserve">1) 06.10.1999 
2) 28.12.2005
3) 31.12.2019
</t>
  </si>
  <si>
    <t xml:space="preserve">1)184
2) 260
3) б/н
</t>
  </si>
  <si>
    <t xml:space="preserve">1)184
2) 260
3) 41
</t>
  </si>
  <si>
    <t xml:space="preserve">1) 06.10.1999 
2) 28.12.2005
3) 19.01.2019
</t>
  </si>
  <si>
    <t xml:space="preserve">1) 26.3
2) 1
3) в целом
</t>
  </si>
  <si>
    <t>1)24.2 2) 4</t>
  </si>
  <si>
    <t>1)24.3 2) 6</t>
  </si>
  <si>
    <t xml:space="preserve">1)184
2) 260
3) 115/17
</t>
  </si>
  <si>
    <t xml:space="preserve">1) 06.10.1999 
2) 28.12.2005
3) 15.01.2020
</t>
  </si>
  <si>
    <t>1)24.1 2) 2</t>
  </si>
  <si>
    <t>1) 24   2) 1</t>
  </si>
  <si>
    <t>1) Об общих принципах организации законодательных (представительных) и исполнительных органов государственной власти субъектов Российской Федерации
2)  О наделении органов местного самоуправления отдельными государственными полномочиями Республики Башкортостан
3) О предоставлении субвенции бюджету муниципального района Нуримановский район Республики Башкортостан</t>
  </si>
  <si>
    <t xml:space="preserve">1) 184
2) 260
3) б/н
</t>
  </si>
  <si>
    <t>1) 24   2) 5, 11</t>
  </si>
  <si>
    <t>1) 24  2) 3</t>
  </si>
  <si>
    <t>1)14.2  2) 7</t>
  </si>
  <si>
    <t xml:space="preserve">1)184
2) 260
3) 11
</t>
  </si>
  <si>
    <t xml:space="preserve">1) 06.10.1999 
2) 28.12.2005
3) 11.03.2020
</t>
  </si>
  <si>
    <t>1) 49,  82           2) 8, 10</t>
  </si>
  <si>
    <t xml:space="preserve">1) 15 
2) 8
3) пп1
</t>
  </si>
  <si>
    <t>1) 1    2) 1</t>
  </si>
  <si>
    <t xml:space="preserve">1) Об общих принципах организации местного самоуправления в Российской Федерации
2) О местном самоуправлении в Республике Башкортостан
3) Об утверждении Положения об оказании материальной помощи гражданам в муниципальном районе Нуримановский район Республики Башкортостан
</t>
  </si>
  <si>
    <t xml:space="preserve">1) 15.1 
2) 19
3) в целом
</t>
  </si>
  <si>
    <t xml:space="preserve">1) 131 
2) 162
3) 2941
</t>
  </si>
  <si>
    <t>Подготовка и проведение Всероссийской переписи 2020 года</t>
  </si>
  <si>
    <t xml:space="preserve">1) 8
2) 162
</t>
  </si>
  <si>
    <t xml:space="preserve">1) 25.01.2002 
2) 18.03.2005
</t>
  </si>
  <si>
    <t xml:space="preserve">1) 3 
2) 6
3) в целом
</t>
  </si>
  <si>
    <t xml:space="preserve">1) 131 
2) 26
3) 2563
</t>
  </si>
  <si>
    <t xml:space="preserve">1) 06.10.2003 
2) 14.03.1996
3) 27.11.2013
</t>
  </si>
  <si>
    <t>1) 21</t>
  </si>
  <si>
    <t xml:space="preserve">1) 15 
2) 10 
3) пп1
</t>
  </si>
  <si>
    <t>1) 1             2) 2</t>
  </si>
  <si>
    <t xml:space="preserve">1) Об общих принципах организации местного самоуправления в Российской Федерации
2) О защите населения и территорий от чрезвычайных ситуаций природного и техногенного характера
3) Об утверждении МП "Безопасная жизнь населения в муниципальном районе Нуримановский район Республики Башкортостан"
</t>
  </si>
  <si>
    <t xml:space="preserve">1) 08.10.2003 
2) 28.03.1996 
3) 01.01.2014 
</t>
  </si>
  <si>
    <t xml:space="preserve">1) Об общих принципах организации местного самоуправления в Российской Федерации
2) О развитии сельского хозяйства в Республике Башкортостан
3) Об утверждении МП "Развитие сельского хозяйства  в муниципальном районе Нуримановский район Республики Башкортостан"
</t>
  </si>
  <si>
    <t>1) 25</t>
  </si>
  <si>
    <t xml:space="preserve">1) 08.10.2003 
2) 01.11.2007 
3) 01.01.2014
</t>
  </si>
  <si>
    <t xml:space="preserve">1) 131 
2) 472
3) 2477
</t>
  </si>
  <si>
    <t xml:space="preserve">1) 06.10.2003 
2) 31.10.2007
3) 15.11.2013 
</t>
  </si>
  <si>
    <t xml:space="preserve">1) Федеральный закон 
2) Постановление Правительства Республики Башкортостан 
3) Постановление администрации муниципального района
</t>
  </si>
  <si>
    <t xml:space="preserve">1) 15 
2) 9 
3) в целом
</t>
  </si>
  <si>
    <t xml:space="preserve">1) Об общих принципах организации местного самоуправления в Российской Федерации
2) О физической культуре и спорте в в Республике Башкортостан
3) Об утверждении МП "Развитие молодежной политики, физической культуры  и спорта в муниципальном районе Нуримановский район Республики Башкортостан"
</t>
  </si>
  <si>
    <t>1) 26</t>
  </si>
  <si>
    <t xml:space="preserve">1) Федеральный закон 
2) Закон Республики Башкортостан  
3) Постановление администрации муниципального района
</t>
  </si>
  <si>
    <t>1) 1          2) 3</t>
  </si>
  <si>
    <t xml:space="preserve">1) 15 
2) 25 
3) пп2
</t>
  </si>
  <si>
    <t xml:space="preserve">1) Об общих принципах организации местного самоуправления в Российской Федерации
2) О молодежной политике в Республике Башкортостан
3) Об утверждении МП "Развитие молодежной политики, физической культуры  и спорта в муниципальном районе Нуримановский район Республики Башкортостан"
</t>
  </si>
  <si>
    <t>1) 27</t>
  </si>
  <si>
    <t xml:space="preserve">1) 15 
2) 13 
3) пп1, пп3
</t>
  </si>
  <si>
    <t>1) 1          2) 2</t>
  </si>
  <si>
    <t xml:space="preserve">1) Федеральный закон 
2) Закон Республики Башкортостан
3) Постановление администрации муниципального района
</t>
  </si>
  <si>
    <t xml:space="preserve">1) О кадастровой деятельности
2) О регулировании земельных отношений в Республике Башкортостан
3) Об утверждении МП "Комплексное развитие сельских территорий муниципального района Нуримановский район Республики Башкортостан"
</t>
  </si>
  <si>
    <t>1) 2           2) 8</t>
  </si>
  <si>
    <t xml:space="preserve">1) 42.2 
2) 3 
3) пп1, ОМ3
</t>
  </si>
  <si>
    <t xml:space="preserve">1) Об общих принципах организации местного самоуправления в Российской Федерации
2) Об утверждении Порядка предоставления из бюджета Республики Башкортостан субсидий бюджетам муниципальных районов 
и городских округов Республики Башкортостан для софинансирования расходов, связанных с обеспечением устойчивого функционирования коммунальных организаций, поставляющих коммунальные ресурсы для предоставления коммунальных услуг населению по тарифам, не обеспечивающим возмещение издержек, и подготовки объектов коммунального хозяйства к работе в осенне-зимний период
3) Об утверждении МП "Развитие жилищно-коммунального хозяйства в муниципальном районе Нуримановский район Республики Башкортостан"
</t>
  </si>
  <si>
    <t xml:space="preserve">1)  Кодекс Российской Федерации
2) Закон Республики Башкортостан 
3) Договор
</t>
  </si>
  <si>
    <t xml:space="preserve">1) 29.12.2004 
2) 18.03.2005
3) 27.02.2015 
</t>
  </si>
  <si>
    <t>1) Жилищный кодекс Российской Федерации
2) О местном самоуправлении в Республике Башкортостан
3) О формировании фонда капитального ремонта и об организации проведения капитального ремонта общего имущества в многоквартирном доме</t>
  </si>
  <si>
    <t xml:space="preserve">1) 188
2) 162
3) 263
</t>
  </si>
  <si>
    <t xml:space="preserve">1) 01.03.2005 
2) 01.01.2006 
3) 27.02.2015 
</t>
  </si>
  <si>
    <t xml:space="preserve">1) Об общих принципах организации местного самоуправления в Российской Федерации
2) О местном самоуправлении в Республике Башкортостан
3) Об утверждении МП "Комплексное развитие сельских территорий муниципального района Нуримановский район Республики Башкортостан"
</t>
  </si>
  <si>
    <t xml:space="preserve">1) 15 
2) 19
3) пп1, ОМ2
</t>
  </si>
  <si>
    <t xml:space="preserve">1) 131 
2) ежегодно
3) 2476
</t>
  </si>
  <si>
    <t xml:space="preserve">1) 06.10.2003 
2) ежегодно
3) 15.11.2013
</t>
  </si>
  <si>
    <t xml:space="preserve">1) 08.10.2003 
2) ежегодно
3) 01.01.2014
</t>
  </si>
  <si>
    <t xml:space="preserve">1) Об общих принципах организации местного самоуправления в Российской Федерации
2) Об утверждении нормативов формирования расходов на оплату труда в органах местного самоуправления в Республике Башкортостан
3) Об утверждении МП "Совершенствование деятельности органов местного самоуправления муниципального района Нуримановский район Республики Башкортостан  по реализации вопросов местного значения"
</t>
  </si>
  <si>
    <t xml:space="preserve">1) 34 
2) в целом
3) пп1
</t>
  </si>
  <si>
    <t xml:space="preserve">1) 34
2) 19
3) в целом
</t>
  </si>
  <si>
    <t xml:space="preserve">1) Об общих принципах организации местного самоуправления в Российской Федерации
2) Об оплате труда  работников отдельных государственных учреждений Республики Башкортостан 
3) Об утверждении МП "Развитие системы учета и отчетности, системы муниципальных закупок в муниципальном районе Нуримановский район Республики Башкортостан"
</t>
  </si>
  <si>
    <t xml:space="preserve">1) не установлен 
2) не установлен 
3)не установлен
</t>
  </si>
  <si>
    <t xml:space="preserve">1) 17 
2) 19
3) пп2
</t>
  </si>
  <si>
    <t>1) 7</t>
  </si>
  <si>
    <t xml:space="preserve">1) 64
2) 19
3) в целом
</t>
  </si>
  <si>
    <t xml:space="preserve">1) 08.10.2003 
2) 16.05.2007 
3) 01.01.2014
</t>
  </si>
  <si>
    <t xml:space="preserve">1) 131 
2) 131
3) 2530
</t>
  </si>
  <si>
    <t xml:space="preserve">1) 06.10.2003 
2) 16.05.2007
3) 21.11.2013
</t>
  </si>
  <si>
    <t xml:space="preserve">1) 17
2) в целом
3) в целом
</t>
  </si>
  <si>
    <t>1) 4.2</t>
  </si>
  <si>
    <t xml:space="preserve">1) Об общих принципах организации местного самоуправления в Российской Федерации
1) О водоснабжении и водоотведении
2) О местном самоуправлении в Республике Башкортостан
3) О предоставлении субсидии муниципального района Нуримановский район Республики Башкортостан </t>
  </si>
  <si>
    <t>1) Федеральный закон 
2) Федеральный закон 
3) Закон Республики Башкортостан 
4) Постановление администрации муниципального района</t>
  </si>
  <si>
    <t>1) Об общих принципах организации местного самоуправления в Российской Федерации
2)  О теплоснабжении
3) О местном самоуправлении в Республике Башкортостан
4) Об утверждении МП "Развитие жилищно-коммунального хозяйства в муниципальном районе Нуримановский район Республики Башкортостан"</t>
  </si>
  <si>
    <t>1) 4.3</t>
  </si>
  <si>
    <t xml:space="preserve">1) 17
2) 6 
3) 19
4) пп1
</t>
  </si>
  <si>
    <t xml:space="preserve">1) Федеральный закон                                   2) Федеральный закон 
3) Закон Республики Башкортостан 
4) Соглашение
</t>
  </si>
  <si>
    <t xml:space="preserve">1) 131
2) 416
3) 162
4) 298
</t>
  </si>
  <si>
    <t xml:space="preserve">1) 08.10.2003 
1) 01.01.2012 
2) 01.01.2006
3) бюджетный год
</t>
  </si>
  <si>
    <t xml:space="preserve">1) не установлен 
2) не установлен 
3) не установлен 
4) бюджетный год
</t>
  </si>
  <si>
    <t xml:space="preserve">1) 17 
2) 6, 6.1 
3) 19
4) в целом
</t>
  </si>
  <si>
    <t xml:space="preserve">1) 06.10.2003 
1) 07.12.2011 
2) 18.03.2005
3) 21.05.2019
</t>
  </si>
  <si>
    <t xml:space="preserve">1) 131 
2) 162
3) 8, 3
</t>
  </si>
  <si>
    <t xml:space="preserve">1) 06.10.2003 
2) 18.03.2005
3) 11.09.2019, 06.07.2020
</t>
  </si>
  <si>
    <t xml:space="preserve">1) 08.10.2003 
2) 01.01.2006 
3) 11.09.2019
</t>
  </si>
  <si>
    <t xml:space="preserve">1) не установлен 
2) не установлен 
3) 23.06.2023
</t>
  </si>
  <si>
    <t xml:space="preserve">1) Об общих принципах организации местного самоуправления в Российской Федерации".
2) О местном самоуправлении в Республике Башкортостан 3) О предоставлении бюджетного кредита из бюджета Республики Башкортостан
</t>
  </si>
  <si>
    <t xml:space="preserve">1) 184
2) 696
3) б/н
</t>
  </si>
  <si>
    <t xml:space="preserve">1) 06.10.1999 
2) 01.07.2013
3) 31.12.2019
</t>
  </si>
  <si>
    <t xml:space="preserve">1) Об общих принципах организации законодательных (представительных) и исполнительных органов государственной власти субъектов Российской Федерации
2) Об образовании в Республике Башкортостан
3) О предоставлении субвенции бюджету муниципального района Нуримановский район Республики Башкортостан
</t>
  </si>
  <si>
    <t xml:space="preserve">1) 26.3
2) 4
3) в целом
</t>
  </si>
  <si>
    <t>1) 13 2) 3</t>
  </si>
  <si>
    <t xml:space="preserve">1) 19.10.1999 
2) 01.09.2013 
3) бюджетный год
</t>
  </si>
  <si>
    <t xml:space="preserve">1) Федеральный закон 
2) Закон Республики Башкортостан 
</t>
  </si>
  <si>
    <r>
      <t xml:space="preserve">1) 113 
2)162
</t>
    </r>
    <r>
      <rPr>
        <sz val="14"/>
        <rFont val="Times New Roman"/>
        <family val="1"/>
        <charset val="204"/>
      </rPr>
      <t xml:space="preserve">
</t>
    </r>
  </si>
  <si>
    <r>
      <t xml:space="preserve">1) 20.08.2004 
2) 18.03.2005
</t>
    </r>
    <r>
      <rPr>
        <sz val="14"/>
        <rFont val="Times New Roman"/>
        <family val="1"/>
        <charset val="204"/>
      </rPr>
      <t xml:space="preserve">
</t>
    </r>
  </si>
  <si>
    <t xml:space="preserve">1) Оприсяжных заседателях федеральных судов общей юрисдикции в Российской Федерации
2) О местном самоуправлении в Республике Башкортостан
</t>
  </si>
  <si>
    <t xml:space="preserve">1) 05.09.2004 
2) 01.01.2006 
</t>
  </si>
  <si>
    <t xml:space="preserve">1) не установлен 
2) не установлен 
</t>
  </si>
  <si>
    <t xml:space="preserve">1) Федеральный закон 
2) Закон Республики Башкортостан 
</t>
  </si>
  <si>
    <t xml:space="preserve">                         2) 1</t>
  </si>
  <si>
    <t xml:space="preserve">1) О всероссийской переписи населения
2) О местном самоуправлении в Республике Башкортостан
</t>
  </si>
  <si>
    <t xml:space="preserve">1) 5 
2) 27
</t>
  </si>
  <si>
    <t xml:space="preserve">1) 25.01.2002 
2) 01.01.2006 
</t>
  </si>
  <si>
    <t>1) О государственных пособиях гражданам, имеющим детей
2) О наделении органов местного самоуправления государственными полномочиями по назначению и выплате единовременных пособий при передаче ребенка на воспитание в семью
3) Об утверждении МП "Социальная поддержка граждан в муниципальном районе Нуримановский район Республики Башкортостан"</t>
  </si>
  <si>
    <t>1) 24.05.1995 
2) 03.04.2010 
3) 01.01.2014</t>
  </si>
  <si>
    <t xml:space="preserve">1) 81
2) 244
3) 2315
</t>
  </si>
  <si>
    <t xml:space="preserve">1) 19.05.1995
2) 01.04.2010 
3) 05.11.2013
</t>
  </si>
  <si>
    <t xml:space="preserve">2023 г.
</t>
  </si>
  <si>
    <t xml:space="preserve">2024 г.
 </t>
  </si>
  <si>
    <t>Свод реестров расходных обязательств муниципального образования Нуримановский район Республики Башкортостан на 2022 год и плановый период 2023 и 2024 годов</t>
  </si>
  <si>
    <t>Дата подписания: 11.05.2021 года</t>
  </si>
  <si>
    <t>1) 08.10.2003 
2) 30.12.2012
3) 01.09.2013
4) 01.01.2021</t>
  </si>
  <si>
    <t xml:space="preserve">1) не установлен 
2) не установлен 
3) не установлен 
4) 31.12.2023
</t>
  </si>
  <si>
    <t xml:space="preserve">1) 131
2) 273
3) 696
4) 121 
</t>
  </si>
  <si>
    <r>
      <t>1) 06.10.2003 
2) 29.12.2012
3) 01.07.2013
4) 25.01.2021</t>
    </r>
    <r>
      <rPr>
        <sz val="14"/>
        <color rgb="FFFF0000"/>
        <rFont val="Times New Roman"/>
        <family val="1"/>
        <charset val="204"/>
      </rPr>
      <t xml:space="preserve"> </t>
    </r>
    <r>
      <rPr>
        <sz val="14"/>
        <rFont val="Times New Roman"/>
        <family val="1"/>
        <charset val="204"/>
      </rPr>
      <t xml:space="preserve">
</t>
    </r>
  </si>
  <si>
    <t xml:space="preserve">1) 131
2) 273
3) 696
4) 121
</t>
  </si>
  <si>
    <t xml:space="preserve">1) 131
2) 273
3) 121
</t>
  </si>
  <si>
    <r>
      <t>1) 06.10.2003 
2) 29.12.2012
3) 25.01.2021</t>
    </r>
    <r>
      <rPr>
        <sz val="14"/>
        <color rgb="FFFF0000"/>
        <rFont val="Times New Roman"/>
        <family val="1"/>
        <charset val="204"/>
      </rPr>
      <t xml:space="preserve"> </t>
    </r>
    <r>
      <rPr>
        <sz val="14"/>
        <rFont val="Times New Roman"/>
        <family val="1"/>
        <charset val="204"/>
      </rPr>
      <t xml:space="preserve">
</t>
    </r>
  </si>
  <si>
    <t>1) 08.10.2003 
2) 30.12.2012
3) 01.01.2021</t>
  </si>
  <si>
    <t xml:space="preserve">1) не установлен 
2) не установлен 
3) 31.12.20223
</t>
  </si>
  <si>
    <t xml:space="preserve">1) 131 
2) 511
3) 1408
</t>
  </si>
  <si>
    <t xml:space="preserve">1) Об общих принципах организации местного самоуправления в Российской Федерации
2) О развитии малого и среднего предпринимательства в Республике Башкортостан
3) Об утверждении МП "Развитие и поддержка малого и среднего предпринимательства в муниципальном районе Нуримановский район Республики Башкортостан"
</t>
  </si>
  <si>
    <t xml:space="preserve">1) 06.10.2003 
2) 28.12.2007
3) 30.12.2020 
</t>
  </si>
  <si>
    <t>1) 08.10.2003 
2) 13.01.2008 
3) 01.01.2021</t>
  </si>
  <si>
    <t xml:space="preserve">1) не установлен 
2) не установлен 
3) 31.12.2023
</t>
  </si>
  <si>
    <t>1) 06.10.2003 
2) 24.11.2008
3) 30.12.2020</t>
  </si>
  <si>
    <t xml:space="preserve">1) 131 
2) 68
3) 1393
</t>
  </si>
  <si>
    <t xml:space="preserve">1) 08.10.2003 
2) 08.12.2008 
3) 01.01.2021 
</t>
  </si>
  <si>
    <t xml:space="preserve">1) не установлен 
2) не установлен
3) 31.12.2023
</t>
  </si>
  <si>
    <t xml:space="preserve">1) 131 
2) 9/74
3) 1393
</t>
  </si>
  <si>
    <t xml:space="preserve">1) 06.10.2003 
2) 12.11.1991
3) 30.12.2020
</t>
  </si>
  <si>
    <t xml:space="preserve">1) 08.10.2003 
2) 23.11.1991 
3) 01.01.2021
</t>
  </si>
  <si>
    <t xml:space="preserve">1) не установлен 
2) не установлен 
3) 31.12.2023  
</t>
  </si>
  <si>
    <t xml:space="preserve">1) 221
2) 59
3) 1423
</t>
  </si>
  <si>
    <t xml:space="preserve">1) 24.07.2007
2) 05.01.2004
3) 30.12.2020 
</t>
  </si>
  <si>
    <t xml:space="preserve">1) 01.03.2008 
2) 13.02.2004
3) 01.01.2021
</t>
  </si>
  <si>
    <t xml:space="preserve">1) 131 
2) 318
3) 1424
</t>
  </si>
  <si>
    <t xml:space="preserve">1) 06.10.2003 
2) 21.05.2020
3) 30.12.2020 
</t>
  </si>
  <si>
    <t xml:space="preserve">1) 08.10.2003 
2) 21.05.2020
3) 01.01.2021
</t>
  </si>
  <si>
    <t xml:space="preserve">1) 131 
2) 162
3) 1423
</t>
  </si>
  <si>
    <t>1) 06.10.2003 
2) 18.03.2005
3) 30.12.2020</t>
  </si>
  <si>
    <t xml:space="preserve">1) 08.10.2003 
2) 01.01.2006 
3) 01.01.2021 
</t>
  </si>
  <si>
    <t xml:space="preserve">1) не установлен 
2) не установлен 
3) 31.12.2023 
</t>
  </si>
  <si>
    <t xml:space="preserve">1) 131 
2) 162
3) 1424
</t>
  </si>
  <si>
    <t xml:space="preserve">1) 06.10.2003 
2) 18.03.2005
3) 30.12.2020
</t>
  </si>
  <si>
    <t xml:space="preserve">1) 131 
2) 190 
3) 162
4) 1424
</t>
  </si>
  <si>
    <t xml:space="preserve">1) 06.10.2003 
1) 27.07.2010 
2) 18.03.2005
3) 30.12.2020
</t>
  </si>
  <si>
    <t xml:space="preserve">1) 08.10.2003
2) 30.07.2010 
3) 01.01.2006 
4) 01.01.2021
</t>
  </si>
  <si>
    <t xml:space="preserve">1) не установлен 
2) не установлен 
3) не установлен 
4) 31.12.2023
</t>
  </si>
  <si>
    <t xml:space="preserve">1) 08.10.2003
2) 01.01.2006 
3) 01.01.2021
</t>
  </si>
  <si>
    <t xml:space="preserve">1) 08.10.2003 
2) 01.01.2006 
3) 01.01.2021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</si>
</sst>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000\.00\.0"/>
    <numFmt numFmtId="165" formatCode="#,##0.0;[Red]\-#,##0.0"/>
    <numFmt numFmtId="166" formatCode="00\.00"/>
    <numFmt numFmtId="167" formatCode="#,##0.0_ ;[Red]\-#,##0.0\ "/>
    <numFmt numFmtId="168" formatCode="&quot;&quot;#,##0.0"/>
  </numFmts>
  <fonts count="17" x14ac:knownFonts="1">
    <font>
      <sz val="11"/>
      <color theme="1"/>
      <name val="Calibri"/>
      <family val="2"/>
      <charset val="204"/>
      <scheme val="minor"/>
    </font>
    <font>
      <sz val="10"/>
      <name val="Arial"/>
      <family val="2"/>
      <charset val="204"/>
    </font>
    <font>
      <b/>
      <sz val="20"/>
      <name val="Times New Roman"/>
      <family val="1"/>
      <charset val="204"/>
    </font>
    <font>
      <sz val="14"/>
      <name val="Arial"/>
      <family val="2"/>
      <charset val="204"/>
    </font>
    <font>
      <b/>
      <sz val="14"/>
      <name val="Times New Roman"/>
      <family val="1"/>
      <charset val="204"/>
    </font>
    <font>
      <sz val="14"/>
      <name val="Times New Roman"/>
      <family val="1"/>
      <charset val="204"/>
    </font>
    <font>
      <b/>
      <sz val="14"/>
      <name val="Arial"/>
      <family val="2"/>
      <charset val="204"/>
    </font>
    <font>
      <sz val="20"/>
      <name val="Times New Roman"/>
      <family val="1"/>
      <charset val="204"/>
    </font>
    <font>
      <sz val="14"/>
      <color indexed="8"/>
      <name val="Times New Roman"/>
      <family val="1"/>
      <charset val="204"/>
    </font>
    <font>
      <b/>
      <sz val="14"/>
      <color indexed="8"/>
      <name val="Times New Roman"/>
      <family val="1"/>
      <charset val="204"/>
    </font>
    <font>
      <sz val="10"/>
      <name val="Arial"/>
      <family val="2"/>
      <charset val="204"/>
    </font>
    <font>
      <sz val="14"/>
      <color rgb="FFFF0000"/>
      <name val="Times New Roman"/>
      <family val="1"/>
      <charset val="204"/>
    </font>
    <font>
      <b/>
      <i/>
      <sz val="14"/>
      <color indexed="8"/>
      <name val="Times New Roman"/>
      <family val="1"/>
      <charset val="204"/>
    </font>
    <font>
      <b/>
      <sz val="16"/>
      <color indexed="8"/>
      <name val="Times New Roman"/>
      <family val="1"/>
      <charset val="204"/>
    </font>
    <font>
      <b/>
      <i/>
      <sz val="14"/>
      <name val="Times New Roman"/>
      <family val="1"/>
      <charset val="204"/>
    </font>
    <font>
      <b/>
      <sz val="16"/>
      <name val="Times New Roman"/>
      <family val="1"/>
      <charset val="204"/>
    </font>
    <font>
      <sz val="16"/>
      <name val="Times New Roman"/>
      <family val="1"/>
      <charset val="204"/>
    </font>
  </fonts>
  <fills count="5">
    <fill>
      <patternFill patternType="none"/>
    </fill>
    <fill>
      <patternFill patternType="gray125"/>
    </fill>
    <fill>
      <patternFill patternType="solid">
        <fgColor rgb="FFFFFF00"/>
        <bgColor indexed="64"/>
      </patternFill>
    </fill>
    <fill>
      <patternFill patternType="solid">
        <fgColor theme="9" tint="0.79998168889431442"/>
        <bgColor rgb="FF000000"/>
      </patternFill>
    </fill>
    <fill>
      <patternFill patternType="solid">
        <fgColor theme="9"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64"/>
      </right>
      <top style="thin">
        <color indexed="8"/>
      </top>
      <bottom/>
      <diagonal/>
    </border>
    <border>
      <left style="thin">
        <color indexed="8"/>
      </left>
      <right style="thin">
        <color indexed="64"/>
      </right>
      <top/>
      <bottom/>
      <diagonal/>
    </border>
    <border>
      <left style="thin">
        <color indexed="8"/>
      </left>
      <right style="thin">
        <color indexed="64"/>
      </right>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style="thin">
        <color indexed="64"/>
      </left>
      <right style="thin">
        <color indexed="64"/>
      </right>
      <top style="thin">
        <color indexed="8"/>
      </top>
      <bottom/>
      <diagonal/>
    </border>
  </borders>
  <cellStyleXfs count="4">
    <xf numFmtId="0" fontId="0" fillId="0" borderId="0"/>
    <xf numFmtId="0" fontId="1" fillId="0" borderId="0"/>
    <xf numFmtId="0" fontId="1" fillId="0" borderId="0"/>
    <xf numFmtId="0" fontId="10" fillId="0" borderId="0"/>
  </cellStyleXfs>
  <cellXfs count="147">
    <xf numFmtId="0" fontId="0" fillId="0" borderId="0" xfId="0"/>
    <xf numFmtId="0" fontId="3" fillId="0" borderId="0" xfId="1" applyFont="1" applyFill="1" applyBorder="1" applyAlignment="1">
      <alignment vertical="top"/>
    </xf>
    <xf numFmtId="0" fontId="4" fillId="0" borderId="0" xfId="1" applyNumberFormat="1" applyFont="1" applyFill="1" applyBorder="1" applyAlignment="1" applyProtection="1">
      <alignment horizontal="center" vertical="top" wrapText="1"/>
      <protection hidden="1"/>
    </xf>
    <xf numFmtId="0" fontId="5" fillId="0" borderId="0" xfId="1" applyFont="1" applyFill="1" applyBorder="1" applyAlignment="1" applyProtection="1">
      <alignment horizontal="center" vertical="top"/>
      <protection hidden="1"/>
    </xf>
    <xf numFmtId="165" fontId="4" fillId="0" borderId="4" xfId="1" applyNumberFormat="1" applyFont="1" applyFill="1" applyBorder="1" applyAlignment="1" applyProtection="1">
      <alignment horizontal="center" vertical="top" wrapText="1"/>
      <protection hidden="1"/>
    </xf>
    <xf numFmtId="165" fontId="4" fillId="0" borderId="1" xfId="1" applyNumberFormat="1" applyFont="1" applyFill="1" applyBorder="1" applyAlignment="1" applyProtection="1">
      <alignment horizontal="center" vertical="top" wrapText="1"/>
      <protection hidden="1"/>
    </xf>
    <xf numFmtId="0" fontId="5" fillId="0" borderId="6" xfId="1" applyNumberFormat="1" applyFont="1" applyFill="1" applyBorder="1" applyAlignment="1" applyProtection="1">
      <alignment horizontal="left" vertical="top" wrapText="1"/>
      <protection hidden="1"/>
    </xf>
    <xf numFmtId="166" fontId="5" fillId="0" borderId="6" xfId="1" applyNumberFormat="1" applyFont="1" applyFill="1" applyBorder="1" applyAlignment="1" applyProtection="1">
      <alignment horizontal="center" vertical="top" wrapText="1"/>
      <protection hidden="1"/>
    </xf>
    <xf numFmtId="166" fontId="5" fillId="0" borderId="1" xfId="1" applyNumberFormat="1" applyFont="1" applyFill="1" applyBorder="1" applyAlignment="1" applyProtection="1">
      <alignment horizontal="center" vertical="top" wrapText="1"/>
      <protection hidden="1"/>
    </xf>
    <xf numFmtId="165" fontId="5" fillId="0" borderId="1" xfId="1" applyNumberFormat="1" applyFont="1" applyFill="1" applyBorder="1" applyAlignment="1" applyProtection="1">
      <alignment horizontal="center" vertical="top" wrapText="1"/>
      <protection hidden="1"/>
    </xf>
    <xf numFmtId="0" fontId="6" fillId="0" borderId="0" xfId="1" applyFont="1" applyFill="1" applyBorder="1" applyAlignment="1">
      <alignment vertical="top"/>
    </xf>
    <xf numFmtId="167" fontId="3" fillId="0" borderId="0" xfId="1" applyNumberFormat="1" applyFont="1" applyFill="1" applyBorder="1" applyAlignment="1">
      <alignment vertical="top"/>
    </xf>
    <xf numFmtId="0" fontId="3" fillId="0" borderId="9" xfId="1" applyNumberFormat="1" applyFont="1" applyFill="1" applyBorder="1" applyAlignment="1" applyProtection="1">
      <alignment vertical="top"/>
      <protection hidden="1"/>
    </xf>
    <xf numFmtId="0" fontId="3" fillId="0" borderId="10" xfId="1" applyNumberFormat="1" applyFont="1" applyFill="1" applyBorder="1" applyAlignment="1" applyProtection="1">
      <alignment vertical="top"/>
      <protection hidden="1"/>
    </xf>
    <xf numFmtId="0" fontId="3" fillId="0" borderId="11" xfId="1" applyNumberFormat="1" applyFont="1" applyFill="1" applyBorder="1" applyAlignment="1" applyProtection="1">
      <alignment vertical="top"/>
      <protection hidden="1"/>
    </xf>
    <xf numFmtId="0" fontId="4" fillId="0" borderId="11" xfId="1" applyNumberFormat="1" applyFont="1" applyFill="1" applyBorder="1" applyAlignment="1" applyProtection="1">
      <alignment horizontal="left" vertical="top"/>
      <protection hidden="1"/>
    </xf>
    <xf numFmtId="0" fontId="3" fillId="0" borderId="7" xfId="1" applyNumberFormat="1" applyFont="1" applyFill="1" applyBorder="1" applyAlignment="1" applyProtection="1">
      <alignment vertical="top"/>
      <protection hidden="1"/>
    </xf>
    <xf numFmtId="165" fontId="4" fillId="0" borderId="7" xfId="1" applyNumberFormat="1" applyFont="1" applyFill="1" applyBorder="1" applyAlignment="1" applyProtection="1">
      <alignment horizontal="center" vertical="top"/>
      <protection hidden="1"/>
    </xf>
    <xf numFmtId="165" fontId="4" fillId="0" borderId="9" xfId="1" applyNumberFormat="1" applyFont="1" applyFill="1" applyBorder="1" applyAlignment="1" applyProtection="1">
      <alignment horizontal="center" vertical="top"/>
      <protection hidden="1"/>
    </xf>
    <xf numFmtId="0" fontId="3" fillId="0" borderId="0" xfId="1" applyFont="1" applyFill="1" applyBorder="1" applyAlignment="1" applyProtection="1">
      <alignment vertical="top"/>
      <protection hidden="1"/>
    </xf>
    <xf numFmtId="0" fontId="3" fillId="0" borderId="0" xfId="1" applyFont="1" applyFill="1" applyBorder="1" applyAlignment="1" applyProtection="1">
      <alignment horizontal="center" vertical="top"/>
      <protection hidden="1"/>
    </xf>
    <xf numFmtId="0" fontId="2" fillId="0" borderId="0" xfId="1" applyFont="1" applyFill="1" applyBorder="1" applyAlignment="1" applyProtection="1">
      <alignment vertical="top"/>
      <protection hidden="1"/>
    </xf>
    <xf numFmtId="0" fontId="4" fillId="0" borderId="0" xfId="1" applyFont="1" applyFill="1" applyBorder="1" applyAlignment="1" applyProtection="1">
      <alignment vertical="top"/>
      <protection hidden="1"/>
    </xf>
    <xf numFmtId="0" fontId="6" fillId="0" borderId="0" xfId="1" applyFont="1" applyFill="1" applyBorder="1" applyAlignment="1" applyProtection="1">
      <alignment vertical="top"/>
      <protection hidden="1"/>
    </xf>
    <xf numFmtId="0" fontId="6" fillId="0" borderId="0" xfId="1" applyFont="1" applyFill="1" applyBorder="1" applyAlignment="1" applyProtection="1">
      <alignment horizontal="center" vertical="top"/>
      <protection hidden="1"/>
    </xf>
    <xf numFmtId="0" fontId="4" fillId="0" borderId="0" xfId="1" applyFont="1" applyFill="1" applyBorder="1" applyAlignment="1" applyProtection="1">
      <protection hidden="1"/>
    </xf>
    <xf numFmtId="0" fontId="2" fillId="0" borderId="0" xfId="1" applyFont="1" applyFill="1" applyBorder="1" applyAlignment="1" applyProtection="1">
      <protection hidden="1"/>
    </xf>
    <xf numFmtId="0" fontId="4" fillId="0" borderId="0" xfId="1" applyNumberFormat="1" applyFont="1" applyFill="1" applyBorder="1" applyAlignment="1" applyProtection="1">
      <alignment vertical="top"/>
      <protection hidden="1"/>
    </xf>
    <xf numFmtId="0" fontId="3" fillId="0" borderId="0" xfId="1" applyFont="1" applyFill="1" applyBorder="1" applyAlignment="1">
      <alignment horizontal="center" vertical="top"/>
    </xf>
    <xf numFmtId="0" fontId="4" fillId="0" borderId="3" xfId="1" applyNumberFormat="1" applyFont="1" applyFill="1" applyBorder="1" applyAlignment="1" applyProtection="1">
      <alignment horizontal="left" vertical="top" wrapText="1"/>
      <protection hidden="1"/>
    </xf>
    <xf numFmtId="0" fontId="4" fillId="0" borderId="6" xfId="1" applyNumberFormat="1" applyFont="1" applyFill="1" applyBorder="1" applyAlignment="1" applyProtection="1">
      <alignment horizontal="left" vertical="top" wrapText="1"/>
      <protection hidden="1"/>
    </xf>
    <xf numFmtId="0" fontId="5" fillId="0" borderId="6" xfId="1" applyNumberFormat="1" applyFont="1" applyFill="1" applyBorder="1" applyAlignment="1" applyProtection="1">
      <alignment horizontal="left" vertical="top" wrapText="1"/>
      <protection hidden="1"/>
    </xf>
    <xf numFmtId="0" fontId="5" fillId="0" borderId="1" xfId="1" applyNumberFormat="1" applyFont="1" applyFill="1" applyBorder="1" applyAlignment="1" applyProtection="1">
      <alignment horizontal="left" vertical="top" wrapText="1"/>
      <protection hidden="1"/>
    </xf>
    <xf numFmtId="166" fontId="4" fillId="0" borderId="4" xfId="1" applyNumberFormat="1" applyFont="1" applyFill="1" applyBorder="1" applyAlignment="1" applyProtection="1">
      <alignment horizontal="center" vertical="top" wrapText="1"/>
      <protection hidden="1"/>
    </xf>
    <xf numFmtId="0" fontId="5" fillId="0" borderId="3" xfId="1" applyNumberFormat="1" applyFont="1" applyFill="1" applyBorder="1" applyAlignment="1" applyProtection="1">
      <alignment vertical="top" wrapText="1"/>
      <protection hidden="1"/>
    </xf>
    <xf numFmtId="0" fontId="5" fillId="0" borderId="7" xfId="1" applyNumberFormat="1" applyFont="1" applyFill="1" applyBorder="1" applyAlignment="1" applyProtection="1">
      <alignment vertical="top" wrapText="1"/>
      <protection hidden="1"/>
    </xf>
    <xf numFmtId="0" fontId="5" fillId="0" borderId="1" xfId="1" applyNumberFormat="1" applyFont="1" applyFill="1" applyBorder="1" applyAlignment="1" applyProtection="1">
      <alignment vertical="top" wrapText="1"/>
      <protection hidden="1"/>
    </xf>
    <xf numFmtId="0" fontId="5" fillId="0" borderId="6" xfId="1" applyNumberFormat="1" applyFont="1" applyFill="1" applyBorder="1" applyAlignment="1" applyProtection="1">
      <alignment horizontal="left" vertical="top" wrapText="1"/>
      <protection hidden="1"/>
    </xf>
    <xf numFmtId="0" fontId="5" fillId="0" borderId="6" xfId="1" applyNumberFormat="1" applyFont="1" applyFill="1" applyBorder="1" applyAlignment="1" applyProtection="1">
      <alignment vertical="top" wrapText="1"/>
      <protection hidden="1"/>
    </xf>
    <xf numFmtId="0" fontId="5" fillId="0" borderId="3" xfId="1" applyNumberFormat="1" applyFont="1" applyFill="1" applyBorder="1" applyAlignment="1" applyProtection="1">
      <alignment horizontal="center" vertical="top" wrapText="1"/>
      <protection hidden="1"/>
    </xf>
    <xf numFmtId="0" fontId="5" fillId="0" borderId="1" xfId="1" applyNumberFormat="1" applyFont="1" applyFill="1" applyBorder="1" applyAlignment="1" applyProtection="1">
      <alignment vertical="top" wrapText="1"/>
      <protection hidden="1"/>
    </xf>
    <xf numFmtId="0" fontId="4" fillId="0" borderId="1" xfId="1" applyNumberFormat="1" applyFont="1" applyFill="1" applyBorder="1" applyAlignment="1" applyProtection="1">
      <alignment horizontal="center" vertical="top" wrapText="1"/>
      <protection hidden="1"/>
    </xf>
    <xf numFmtId="166" fontId="5" fillId="0" borderId="4" xfId="1" applyNumberFormat="1" applyFont="1" applyFill="1" applyBorder="1" applyAlignment="1" applyProtection="1">
      <alignment horizontal="center" vertical="top" wrapText="1"/>
      <protection hidden="1"/>
    </xf>
    <xf numFmtId="165" fontId="5" fillId="0" borderId="4" xfId="1" applyNumberFormat="1" applyFont="1" applyFill="1" applyBorder="1" applyAlignment="1" applyProtection="1">
      <alignment horizontal="center" vertical="top" wrapText="1"/>
      <protection hidden="1"/>
    </xf>
    <xf numFmtId="0" fontId="3" fillId="0" borderId="10" xfId="1" applyFont="1" applyFill="1" applyBorder="1" applyAlignment="1">
      <alignment vertical="top"/>
    </xf>
    <xf numFmtId="0" fontId="9" fillId="0" borderId="1" xfId="0" applyFont="1" applyBorder="1" applyAlignment="1">
      <alignment horizontal="center" vertical="top" wrapText="1"/>
    </xf>
    <xf numFmtId="0" fontId="9" fillId="0" borderId="1" xfId="0" applyFont="1" applyBorder="1" applyAlignment="1">
      <alignment horizontal="left" vertical="top" wrapText="1"/>
    </xf>
    <xf numFmtId="0" fontId="9" fillId="0" borderId="12" xfId="0" applyFont="1" applyBorder="1" applyAlignment="1">
      <alignment horizontal="center" vertical="top" wrapText="1"/>
    </xf>
    <xf numFmtId="0" fontId="9" fillId="0" borderId="13" xfId="0" applyFont="1" applyBorder="1" applyAlignment="1">
      <alignment horizontal="left" vertical="top" wrapText="1"/>
    </xf>
    <xf numFmtId="0" fontId="9" fillId="0" borderId="12" xfId="0" applyFont="1" applyFill="1" applyBorder="1" applyAlignment="1">
      <alignment horizontal="center" vertical="top" wrapText="1"/>
    </xf>
    <xf numFmtId="0" fontId="9" fillId="0" borderId="13" xfId="0" applyFont="1" applyFill="1" applyBorder="1" applyAlignment="1">
      <alignment horizontal="left" vertical="top" wrapText="1"/>
    </xf>
    <xf numFmtId="0" fontId="9" fillId="0" borderId="14" xfId="0" applyFont="1" applyFill="1" applyBorder="1" applyAlignment="1">
      <alignment horizontal="center" vertical="top" wrapText="1"/>
    </xf>
    <xf numFmtId="0" fontId="9" fillId="0" borderId="15" xfId="0" applyFont="1" applyFill="1" applyBorder="1" applyAlignment="1">
      <alignment horizontal="left" vertical="top" wrapText="1"/>
    </xf>
    <xf numFmtId="0" fontId="12" fillId="0" borderId="12" xfId="0" applyFont="1" applyBorder="1" applyAlignment="1">
      <alignment horizontal="left" vertical="top" wrapText="1"/>
    </xf>
    <xf numFmtId="0" fontId="5" fillId="0" borderId="7" xfId="1" applyNumberFormat="1" applyFont="1" applyFill="1" applyBorder="1" applyAlignment="1" applyProtection="1">
      <alignment horizontal="center" vertical="top" wrapText="1"/>
      <protection hidden="1"/>
    </xf>
    <xf numFmtId="0" fontId="5" fillId="0" borderId="3" xfId="1" applyNumberFormat="1" applyFont="1" applyFill="1" applyBorder="1" applyAlignment="1" applyProtection="1">
      <alignment horizontal="left" vertical="top" wrapText="1"/>
      <protection hidden="1"/>
    </xf>
    <xf numFmtId="0" fontId="5" fillId="0" borderId="6" xfId="1" applyNumberFormat="1" applyFont="1" applyFill="1" applyBorder="1" applyAlignment="1" applyProtection="1">
      <alignment horizontal="left" vertical="top" wrapText="1"/>
      <protection hidden="1"/>
    </xf>
    <xf numFmtId="0" fontId="5" fillId="0" borderId="7" xfId="1" applyNumberFormat="1" applyFont="1" applyFill="1" applyBorder="1" applyAlignment="1" applyProtection="1">
      <alignment horizontal="left" vertical="top" wrapText="1"/>
      <protection hidden="1"/>
    </xf>
    <xf numFmtId="0" fontId="9" fillId="0" borderId="3" xfId="0" applyFont="1" applyBorder="1" applyAlignment="1">
      <alignment horizontal="center" vertical="top" wrapText="1"/>
    </xf>
    <xf numFmtId="0" fontId="5" fillId="0" borderId="1" xfId="1" applyNumberFormat="1" applyFont="1" applyFill="1" applyBorder="1" applyAlignment="1" applyProtection="1">
      <alignment vertical="top" wrapText="1"/>
      <protection hidden="1"/>
    </xf>
    <xf numFmtId="0" fontId="5" fillId="0" borderId="1" xfId="1" applyNumberFormat="1" applyFont="1" applyFill="1" applyBorder="1" applyAlignment="1" applyProtection="1">
      <alignment horizontal="center" vertical="top" wrapText="1"/>
      <protection hidden="1"/>
    </xf>
    <xf numFmtId="0" fontId="4" fillId="0" borderId="1" xfId="1" applyNumberFormat="1" applyFont="1" applyFill="1" applyBorder="1" applyAlignment="1" applyProtection="1">
      <alignment horizontal="left" vertical="top" wrapText="1"/>
      <protection hidden="1"/>
    </xf>
    <xf numFmtId="0" fontId="9" fillId="0" borderId="14" xfId="0" applyFont="1" applyBorder="1" applyAlignment="1">
      <alignment horizontal="center" vertical="top" wrapText="1"/>
    </xf>
    <xf numFmtId="0" fontId="9" fillId="0" borderId="19" xfId="0" applyFont="1" applyBorder="1" applyAlignment="1">
      <alignment horizontal="center" vertical="top" wrapText="1"/>
    </xf>
    <xf numFmtId="0" fontId="5" fillId="0" borderId="3" xfId="1" applyNumberFormat="1" applyFont="1" applyFill="1" applyBorder="1" applyAlignment="1" applyProtection="1">
      <alignment horizontal="left" vertical="top" wrapText="1"/>
      <protection hidden="1"/>
    </xf>
    <xf numFmtId="0" fontId="5" fillId="0" borderId="7" xfId="1" applyNumberFormat="1" applyFont="1" applyFill="1" applyBorder="1" applyAlignment="1" applyProtection="1">
      <alignment horizontal="left" vertical="top" wrapText="1"/>
      <protection hidden="1"/>
    </xf>
    <xf numFmtId="0" fontId="5" fillId="0" borderId="3" xfId="1" applyNumberFormat="1" applyFont="1" applyFill="1" applyBorder="1" applyAlignment="1" applyProtection="1">
      <alignment horizontal="center" vertical="top" wrapText="1"/>
      <protection hidden="1"/>
    </xf>
    <xf numFmtId="0" fontId="5" fillId="0" borderId="1" xfId="1" applyNumberFormat="1" applyFont="1" applyFill="1" applyBorder="1" applyAlignment="1" applyProtection="1">
      <alignment vertical="top" wrapText="1"/>
      <protection hidden="1"/>
    </xf>
    <xf numFmtId="0" fontId="12" fillId="0" borderId="13" xfId="0" applyFont="1" applyBorder="1" applyAlignment="1">
      <alignment horizontal="left" vertical="top" wrapText="1"/>
    </xf>
    <xf numFmtId="0" fontId="12" fillId="0" borderId="20" xfId="0" applyFont="1" applyBorder="1" applyAlignment="1">
      <alignment horizontal="left" vertical="top" wrapText="1"/>
    </xf>
    <xf numFmtId="0" fontId="12" fillId="0" borderId="21" xfId="0" applyFont="1" applyBorder="1" applyAlignment="1">
      <alignment horizontal="left" vertical="top" wrapText="1"/>
    </xf>
    <xf numFmtId="0" fontId="5" fillId="0" borderId="3" xfId="1" applyNumberFormat="1" applyFont="1" applyFill="1" applyBorder="1" applyAlignment="1" applyProtection="1">
      <alignment vertical="top" wrapText="1"/>
      <protection hidden="1"/>
    </xf>
    <xf numFmtId="0" fontId="5" fillId="0" borderId="7" xfId="1" applyNumberFormat="1" applyFont="1" applyFill="1" applyBorder="1" applyAlignment="1" applyProtection="1">
      <alignment vertical="top" wrapText="1"/>
      <protection hidden="1"/>
    </xf>
    <xf numFmtId="166" fontId="5" fillId="0" borderId="1" xfId="1" applyNumberFormat="1" applyFont="1" applyFill="1" applyBorder="1" applyAlignment="1" applyProtection="1">
      <alignment vertical="top" wrapText="1"/>
      <protection hidden="1"/>
    </xf>
    <xf numFmtId="168" fontId="8" fillId="0" borderId="1" xfId="0" applyNumberFormat="1" applyFont="1" applyBorder="1" applyAlignment="1">
      <alignment horizontal="center" vertical="top"/>
    </xf>
    <xf numFmtId="168" fontId="8" fillId="0" borderId="1" xfId="0" applyNumberFormat="1" applyFont="1" applyBorder="1" applyAlignment="1">
      <alignment horizontal="right" vertical="top"/>
    </xf>
    <xf numFmtId="0" fontId="3" fillId="2" borderId="0" xfId="1" applyFont="1" applyFill="1" applyBorder="1" applyAlignment="1">
      <alignment vertical="top"/>
    </xf>
    <xf numFmtId="0" fontId="9" fillId="0" borderId="12" xfId="0" applyFont="1" applyBorder="1" applyAlignment="1">
      <alignment horizontal="left" vertical="top" wrapText="1"/>
    </xf>
    <xf numFmtId="0" fontId="14" fillId="0" borderId="12" xfId="0" applyFont="1" applyBorder="1" applyAlignment="1">
      <alignment horizontal="left" vertical="top" wrapText="1"/>
    </xf>
    <xf numFmtId="0" fontId="9" fillId="0" borderId="0" xfId="0" applyFont="1" applyBorder="1" applyAlignment="1">
      <alignment horizontal="left" vertical="top" wrapText="1"/>
    </xf>
    <xf numFmtId="165" fontId="15" fillId="0" borderId="1" xfId="1" applyNumberFormat="1" applyFont="1" applyFill="1" applyBorder="1" applyAlignment="1" applyProtection="1">
      <alignment horizontal="center" vertical="top" wrapText="1"/>
      <protection hidden="1"/>
    </xf>
    <xf numFmtId="0" fontId="4" fillId="0" borderId="8" xfId="1" applyNumberFormat="1" applyFont="1" applyFill="1" applyBorder="1" applyAlignment="1" applyProtection="1">
      <alignment horizontal="center" vertical="top" wrapText="1"/>
      <protection hidden="1"/>
    </xf>
    <xf numFmtId="0" fontId="12" fillId="0" borderId="12" xfId="0" applyFont="1" applyFill="1" applyBorder="1" applyAlignment="1">
      <alignment horizontal="left" vertical="top" wrapText="1"/>
    </xf>
    <xf numFmtId="164" fontId="4" fillId="0" borderId="5" xfId="1" applyNumberFormat="1" applyFont="1" applyFill="1" applyBorder="1" applyAlignment="1" applyProtection="1">
      <alignment vertical="top" wrapText="1"/>
      <protection hidden="1"/>
    </xf>
    <xf numFmtId="164" fontId="4" fillId="0" borderId="2" xfId="1" applyNumberFormat="1" applyFont="1" applyFill="1" applyBorder="1" applyAlignment="1" applyProtection="1">
      <alignment vertical="top" wrapText="1"/>
      <protection hidden="1"/>
    </xf>
    <xf numFmtId="165" fontId="4" fillId="0" borderId="8" xfId="1" applyNumberFormat="1" applyFont="1" applyFill="1" applyBorder="1" applyAlignment="1" applyProtection="1">
      <alignment horizontal="center" vertical="top" wrapText="1"/>
      <protection hidden="1"/>
    </xf>
    <xf numFmtId="0" fontId="15" fillId="3" borderId="8" xfId="1" applyNumberFormat="1" applyFont="1" applyFill="1" applyBorder="1" applyAlignment="1" applyProtection="1">
      <alignment horizontal="center" vertical="top" wrapText="1"/>
      <protection hidden="1"/>
    </xf>
    <xf numFmtId="0" fontId="15" fillId="3" borderId="1" xfId="2" applyNumberFormat="1" applyFont="1" applyFill="1" applyBorder="1" applyAlignment="1" applyProtection="1">
      <alignment horizontal="left" vertical="top" wrapText="1"/>
      <protection hidden="1"/>
    </xf>
    <xf numFmtId="164" fontId="15" fillId="3" borderId="5" xfId="1" applyNumberFormat="1" applyFont="1" applyFill="1" applyBorder="1" applyAlignment="1" applyProtection="1">
      <alignment vertical="top" wrapText="1"/>
      <protection hidden="1"/>
    </xf>
    <xf numFmtId="164" fontId="15" fillId="3" borderId="2" xfId="1" applyNumberFormat="1" applyFont="1" applyFill="1" applyBorder="1" applyAlignment="1" applyProtection="1">
      <alignment vertical="top" wrapText="1"/>
      <protection hidden="1"/>
    </xf>
    <xf numFmtId="165" fontId="15" fillId="3" borderId="8" xfId="1" applyNumberFormat="1" applyFont="1" applyFill="1" applyBorder="1" applyAlignment="1" applyProtection="1">
      <alignment horizontal="center" vertical="top" wrapText="1"/>
      <protection hidden="1"/>
    </xf>
    <xf numFmtId="0" fontId="13" fillId="4" borderId="12" xfId="0" applyFont="1" applyFill="1" applyBorder="1" applyAlignment="1">
      <alignment horizontal="center" vertical="top" wrapText="1"/>
    </xf>
    <xf numFmtId="0" fontId="16" fillId="4" borderId="1" xfId="1" applyNumberFormat="1" applyFont="1" applyFill="1" applyBorder="1" applyAlignment="1" applyProtection="1">
      <alignment horizontal="left" vertical="top" wrapText="1"/>
      <protection hidden="1"/>
    </xf>
    <xf numFmtId="165" fontId="15" fillId="4" borderId="4" xfId="1" applyNumberFormat="1" applyFont="1" applyFill="1" applyBorder="1" applyAlignment="1" applyProtection="1">
      <alignment horizontal="center" vertical="top" wrapText="1"/>
      <protection hidden="1"/>
    </xf>
    <xf numFmtId="165" fontId="5" fillId="0" borderId="7" xfId="1" applyNumberFormat="1" applyFont="1" applyFill="1" applyBorder="1" applyAlignment="1" applyProtection="1">
      <alignment horizontal="center" vertical="top" wrapText="1"/>
      <protection hidden="1"/>
    </xf>
    <xf numFmtId="166" fontId="16" fillId="4" borderId="4" xfId="1" applyNumberFormat="1" applyFont="1" applyFill="1" applyBorder="1" applyAlignment="1" applyProtection="1">
      <alignment horizontal="center" vertical="top" wrapText="1"/>
      <protection hidden="1"/>
    </xf>
    <xf numFmtId="0" fontId="13" fillId="4" borderId="12" xfId="0" applyFont="1" applyFill="1" applyBorder="1" applyAlignment="1">
      <alignment horizontal="left" vertical="top" wrapText="1"/>
    </xf>
    <xf numFmtId="0" fontId="12" fillId="0" borderId="1" xfId="0" applyFont="1" applyBorder="1" applyAlignment="1">
      <alignment horizontal="left" vertical="top" wrapText="1"/>
    </xf>
    <xf numFmtId="166" fontId="5" fillId="0" borderId="7" xfId="1" applyNumberFormat="1" applyFont="1" applyFill="1" applyBorder="1" applyAlignment="1" applyProtection="1">
      <alignment horizontal="center" vertical="top" wrapText="1"/>
      <protection hidden="1"/>
    </xf>
    <xf numFmtId="0" fontId="5" fillId="0" borderId="1" xfId="1" applyNumberFormat="1" applyFont="1" applyFill="1" applyBorder="1" applyAlignment="1" applyProtection="1">
      <alignment vertical="top" wrapText="1"/>
      <protection hidden="1"/>
    </xf>
    <xf numFmtId="0" fontId="5" fillId="0" borderId="3" xfId="1" applyNumberFormat="1" applyFont="1" applyFill="1" applyBorder="1" applyAlignment="1" applyProtection="1">
      <alignment horizontal="left" vertical="top" wrapText="1"/>
      <protection hidden="1"/>
    </xf>
    <xf numFmtId="0" fontId="5" fillId="0" borderId="7" xfId="1" applyNumberFormat="1" applyFont="1" applyFill="1" applyBorder="1" applyAlignment="1" applyProtection="1">
      <alignment horizontal="left" vertical="top" wrapText="1"/>
      <protection hidden="1"/>
    </xf>
    <xf numFmtId="0" fontId="5" fillId="0" borderId="3" xfId="1" applyNumberFormat="1" applyFont="1" applyFill="1" applyBorder="1" applyAlignment="1" applyProtection="1">
      <alignment horizontal="center" vertical="top" wrapText="1"/>
      <protection hidden="1"/>
    </xf>
    <xf numFmtId="0" fontId="5" fillId="0" borderId="7" xfId="1" applyNumberFormat="1" applyFont="1" applyFill="1" applyBorder="1" applyAlignment="1" applyProtection="1">
      <alignment horizontal="center" vertical="top" wrapText="1"/>
      <protection hidden="1"/>
    </xf>
    <xf numFmtId="0" fontId="5" fillId="0" borderId="6" xfId="1" applyNumberFormat="1" applyFont="1" applyFill="1" applyBorder="1" applyAlignment="1" applyProtection="1">
      <alignment horizontal="left" vertical="top" wrapText="1"/>
      <protection hidden="1"/>
    </xf>
    <xf numFmtId="0" fontId="9" fillId="0" borderId="3" xfId="0" applyFont="1" applyBorder="1" applyAlignment="1">
      <alignment horizontal="center" vertical="top" wrapText="1"/>
    </xf>
    <xf numFmtId="0" fontId="9" fillId="0" borderId="7" xfId="0" applyFont="1" applyBorder="1" applyAlignment="1">
      <alignment horizontal="center" vertical="top" wrapText="1"/>
    </xf>
    <xf numFmtId="0" fontId="9" fillId="0" borderId="3" xfId="0" applyFont="1" applyBorder="1" applyAlignment="1">
      <alignment horizontal="left" vertical="top" wrapText="1"/>
    </xf>
    <xf numFmtId="0" fontId="9" fillId="0" borderId="7" xfId="0" applyFont="1" applyBorder="1" applyAlignment="1">
      <alignment horizontal="left" vertical="top" wrapText="1"/>
    </xf>
    <xf numFmtId="0" fontId="5" fillId="0" borderId="1" xfId="1" applyNumberFormat="1" applyFont="1" applyFill="1" applyBorder="1" applyAlignment="1" applyProtection="1">
      <alignment vertical="top" wrapText="1"/>
      <protection hidden="1"/>
    </xf>
    <xf numFmtId="0" fontId="4" fillId="0" borderId="6" xfId="1" applyNumberFormat="1" applyFont="1" applyFill="1" applyBorder="1" applyAlignment="1" applyProtection="1">
      <alignment horizontal="center" vertical="top" wrapText="1"/>
      <protection hidden="1"/>
    </xf>
    <xf numFmtId="0" fontId="9" fillId="0" borderId="6" xfId="0" applyFont="1" applyBorder="1" applyAlignment="1">
      <alignment horizontal="center" vertical="top" wrapText="1"/>
    </xf>
    <xf numFmtId="0" fontId="9" fillId="0" borderId="22" xfId="0" applyFont="1" applyBorder="1" applyAlignment="1">
      <alignment horizontal="left" vertical="top" wrapText="1"/>
    </xf>
    <xf numFmtId="0" fontId="9" fillId="0" borderId="6" xfId="0" applyFont="1" applyBorder="1" applyAlignment="1">
      <alignment horizontal="left" vertical="top" wrapText="1"/>
    </xf>
    <xf numFmtId="0" fontId="9" fillId="0" borderId="15" xfId="0" applyFont="1" applyBorder="1" applyAlignment="1">
      <alignment horizontal="left" vertical="top" wrapText="1"/>
    </xf>
    <xf numFmtId="0" fontId="9" fillId="0" borderId="16" xfId="0" applyFont="1" applyBorder="1" applyAlignment="1">
      <alignment horizontal="left" vertical="top" wrapText="1"/>
    </xf>
    <xf numFmtId="0" fontId="9" fillId="0" borderId="17" xfId="0" applyFont="1" applyBorder="1" applyAlignment="1">
      <alignment horizontal="left" vertical="top" wrapText="1"/>
    </xf>
    <xf numFmtId="0" fontId="9" fillId="0" borderId="14" xfId="0" applyFont="1" applyBorder="1" applyAlignment="1">
      <alignment horizontal="center" vertical="top" wrapText="1"/>
    </xf>
    <xf numFmtId="0" fontId="9" fillId="0" borderId="18" xfId="0" applyFont="1" applyBorder="1" applyAlignment="1">
      <alignment horizontal="center" vertical="top" wrapText="1"/>
    </xf>
    <xf numFmtId="0" fontId="9" fillId="0" borderId="19" xfId="0" applyFont="1" applyBorder="1" applyAlignment="1">
      <alignment horizontal="center" vertical="top" wrapText="1"/>
    </xf>
    <xf numFmtId="0" fontId="2" fillId="0" borderId="0" xfId="1" applyNumberFormat="1" applyFont="1" applyFill="1" applyBorder="1" applyAlignment="1" applyProtection="1">
      <alignment horizontal="center" vertical="top" wrapText="1"/>
      <protection hidden="1"/>
    </xf>
    <xf numFmtId="0" fontId="5" fillId="0" borderId="1" xfId="1" applyNumberFormat="1" applyFont="1" applyFill="1" applyBorder="1" applyAlignment="1" applyProtection="1">
      <alignment horizontal="center" vertical="top" wrapText="1"/>
      <protection hidden="1"/>
    </xf>
    <xf numFmtId="0" fontId="5" fillId="0" borderId="1" xfId="2" applyNumberFormat="1" applyFont="1" applyFill="1" applyBorder="1" applyAlignment="1" applyProtection="1">
      <alignment horizontal="center" vertical="top" wrapText="1"/>
      <protection hidden="1"/>
    </xf>
    <xf numFmtId="0" fontId="5" fillId="0" borderId="2" xfId="2" applyNumberFormat="1" applyFont="1" applyFill="1" applyBorder="1" applyAlignment="1" applyProtection="1">
      <alignment horizontal="center" vertical="top" wrapText="1"/>
      <protection hidden="1"/>
    </xf>
    <xf numFmtId="0" fontId="5" fillId="0" borderId="5" xfId="2" applyNumberFormat="1" applyFont="1" applyFill="1" applyBorder="1" applyAlignment="1" applyProtection="1">
      <alignment horizontal="center" vertical="top" wrapText="1"/>
      <protection hidden="1"/>
    </xf>
    <xf numFmtId="0" fontId="5" fillId="0" borderId="3" xfId="2" applyNumberFormat="1" applyFont="1" applyFill="1" applyBorder="1" applyAlignment="1" applyProtection="1">
      <alignment horizontal="center" vertical="top" wrapText="1"/>
      <protection hidden="1"/>
    </xf>
    <xf numFmtId="0" fontId="5" fillId="0" borderId="6" xfId="2" applyNumberFormat="1" applyFont="1" applyFill="1" applyBorder="1" applyAlignment="1" applyProtection="1">
      <alignment horizontal="center" vertical="top" wrapText="1"/>
      <protection hidden="1"/>
    </xf>
    <xf numFmtId="0" fontId="5" fillId="0" borderId="7" xfId="2" applyNumberFormat="1" applyFont="1" applyFill="1" applyBorder="1" applyAlignment="1" applyProtection="1">
      <alignment horizontal="center" vertical="top" wrapText="1"/>
      <protection hidden="1"/>
    </xf>
    <xf numFmtId="0" fontId="5" fillId="0" borderId="4" xfId="1" applyNumberFormat="1" applyFont="1" applyFill="1" applyBorder="1" applyAlignment="1" applyProtection="1">
      <alignment horizontal="center" vertical="top" wrapText="1"/>
      <protection hidden="1"/>
    </xf>
    <xf numFmtId="0" fontId="5" fillId="0" borderId="5" xfId="1" applyNumberFormat="1" applyFont="1" applyFill="1" applyBorder="1" applyAlignment="1" applyProtection="1">
      <alignment horizontal="center" vertical="top" wrapText="1"/>
      <protection hidden="1"/>
    </xf>
    <xf numFmtId="0" fontId="5" fillId="0" borderId="2" xfId="1" applyNumberFormat="1" applyFont="1" applyFill="1" applyBorder="1" applyAlignment="1" applyProtection="1">
      <alignment horizontal="center" vertical="top" wrapText="1"/>
      <protection hidden="1"/>
    </xf>
    <xf numFmtId="0" fontId="4" fillId="0" borderId="1" xfId="1" applyNumberFormat="1" applyFont="1" applyFill="1" applyBorder="1" applyAlignment="1" applyProtection="1">
      <alignment horizontal="center" vertical="top" wrapText="1"/>
      <protection hidden="1"/>
    </xf>
    <xf numFmtId="0" fontId="4" fillId="0" borderId="1" xfId="1" applyNumberFormat="1" applyFont="1" applyFill="1" applyBorder="1" applyAlignment="1" applyProtection="1">
      <alignment horizontal="left" vertical="top" wrapText="1"/>
      <protection hidden="1"/>
    </xf>
    <xf numFmtId="164" fontId="4" fillId="0" borderId="4" xfId="1" applyNumberFormat="1" applyFont="1" applyFill="1" applyBorder="1" applyAlignment="1" applyProtection="1">
      <alignment horizontal="center" vertical="top" wrapText="1"/>
      <protection hidden="1"/>
    </xf>
    <xf numFmtId="164" fontId="4" fillId="0" borderId="5" xfId="1" applyNumberFormat="1" applyFont="1" applyFill="1" applyBorder="1" applyAlignment="1" applyProtection="1">
      <alignment horizontal="center" vertical="top" wrapText="1"/>
      <protection hidden="1"/>
    </xf>
    <xf numFmtId="164" fontId="4" fillId="0" borderId="2" xfId="1" applyNumberFormat="1" applyFont="1" applyFill="1" applyBorder="1" applyAlignment="1" applyProtection="1">
      <alignment horizontal="center" vertical="top" wrapText="1"/>
      <protection hidden="1"/>
    </xf>
    <xf numFmtId="0" fontId="0" fillId="0" borderId="7" xfId="0" applyBorder="1" applyAlignment="1">
      <alignment horizontal="left"/>
    </xf>
    <xf numFmtId="0" fontId="5" fillId="0" borderId="3" xfId="1" applyNumberFormat="1" applyFont="1" applyFill="1" applyBorder="1" applyAlignment="1" applyProtection="1">
      <alignment vertical="top" wrapText="1"/>
      <protection hidden="1"/>
    </xf>
    <xf numFmtId="0" fontId="5" fillId="0" borderId="7" xfId="1" applyNumberFormat="1" applyFont="1" applyFill="1" applyBorder="1" applyAlignment="1" applyProtection="1">
      <alignment vertical="top" wrapText="1"/>
      <protection hidden="1"/>
    </xf>
    <xf numFmtId="164" fontId="15" fillId="0" borderId="4" xfId="1" applyNumberFormat="1" applyFont="1" applyFill="1" applyBorder="1" applyAlignment="1" applyProtection="1">
      <alignment horizontal="left" vertical="top" wrapText="1"/>
      <protection hidden="1"/>
    </xf>
    <xf numFmtId="164" fontId="15" fillId="0" borderId="5" xfId="1" applyNumberFormat="1" applyFont="1" applyFill="1" applyBorder="1" applyAlignment="1" applyProtection="1">
      <alignment horizontal="left" vertical="top" wrapText="1"/>
      <protection hidden="1"/>
    </xf>
    <xf numFmtId="164" fontId="15" fillId="0" borderId="2" xfId="1" applyNumberFormat="1" applyFont="1" applyFill="1" applyBorder="1" applyAlignment="1" applyProtection="1">
      <alignment horizontal="left" vertical="top" wrapText="1"/>
      <protection hidden="1"/>
    </xf>
    <xf numFmtId="0" fontId="2" fillId="0" borderId="0" xfId="1" applyFont="1" applyFill="1" applyBorder="1" applyAlignment="1" applyProtection="1">
      <alignment horizontal="left" vertical="top" wrapText="1"/>
      <protection hidden="1"/>
    </xf>
    <xf numFmtId="0" fontId="7" fillId="0" borderId="0" xfId="1" applyFont="1" applyFill="1" applyBorder="1" applyAlignment="1" applyProtection="1">
      <alignment horizontal="left" wrapText="1"/>
      <protection hidden="1"/>
    </xf>
    <xf numFmtId="0" fontId="5" fillId="0" borderId="6" xfId="1" applyNumberFormat="1" applyFont="1" applyFill="1" applyBorder="1" applyAlignment="1" applyProtection="1">
      <alignment horizontal="center" vertical="top" wrapText="1"/>
      <protection hidden="1"/>
    </xf>
    <xf numFmtId="0" fontId="9" fillId="0" borderId="1" xfId="0" applyFont="1" applyFill="1" applyBorder="1" applyAlignment="1">
      <alignment horizontal="center" vertical="top" wrapText="1"/>
    </xf>
    <xf numFmtId="0" fontId="9" fillId="0" borderId="1" xfId="0" applyFont="1" applyFill="1" applyBorder="1" applyAlignment="1">
      <alignment horizontal="left" vertical="top" wrapText="1"/>
    </xf>
  </cellXfs>
  <cellStyles count="4">
    <cellStyle name="Обычный" xfId="0" builtinId="0"/>
    <cellStyle name="Обычный 2" xfId="1"/>
    <cellStyle name="Обычный 2 2" xfId="2"/>
    <cellStyle name="Обычный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21"/>
  <sheetViews>
    <sheetView showGridLines="0" tabSelected="1" view="pageBreakPreview" topLeftCell="A107" zoomScale="50" zoomScaleNormal="40" zoomScaleSheetLayoutView="50" workbookViewId="0">
      <selection activeCell="P116" sqref="P116"/>
    </sheetView>
  </sheetViews>
  <sheetFormatPr defaultColWidth="9.140625" defaultRowHeight="18" x14ac:dyDescent="0.25"/>
  <cols>
    <col min="1" max="1" width="10.5703125" style="1" customWidth="1"/>
    <col min="2" max="2" width="71.42578125" style="1" customWidth="1"/>
    <col min="3" max="3" width="24.28515625" style="1" customWidth="1"/>
    <col min="4" max="4" width="15.42578125" style="1" customWidth="1"/>
    <col min="5" max="5" width="18" style="1" customWidth="1"/>
    <col min="6" max="6" width="68.42578125" style="1" customWidth="1"/>
    <col min="7" max="7" width="9.42578125" style="1" customWidth="1"/>
    <col min="8" max="8" width="8.85546875" style="1" customWidth="1"/>
    <col min="9" max="9" width="10" style="1" customWidth="1"/>
    <col min="10" max="10" width="9.140625" style="1" customWidth="1"/>
    <col min="11" max="13" width="8.85546875" style="1" customWidth="1"/>
    <col min="14" max="14" width="10.5703125" style="1" customWidth="1"/>
    <col min="15" max="15" width="18.42578125" style="1" customWidth="1"/>
    <col min="16" max="16" width="20.85546875" style="1" customWidth="1"/>
    <col min="17" max="17" width="10.85546875" style="1" customWidth="1"/>
    <col min="18" max="18" width="18.5703125" style="28" customWidth="1"/>
    <col min="19" max="19" width="17.5703125" style="28" customWidth="1"/>
    <col min="20" max="20" width="18.42578125" style="28" customWidth="1"/>
    <col min="21" max="21" width="18.140625" style="28" customWidth="1"/>
    <col min="22" max="24" width="9.140625" style="1" customWidth="1"/>
    <col min="25" max="25" width="13.28515625" style="1" customWidth="1"/>
    <col min="26" max="26" width="9.140625" style="1" customWidth="1"/>
    <col min="27" max="27" width="18.28515625" style="1" customWidth="1"/>
    <col min="28" max="235" width="9.140625" style="1" customWidth="1"/>
    <col min="236" max="16384" width="9.140625" style="1"/>
  </cols>
  <sheetData>
    <row r="1" spans="1:22" ht="46.15" customHeight="1" x14ac:dyDescent="0.25">
      <c r="A1" s="120" t="s">
        <v>385</v>
      </c>
      <c r="B1" s="120"/>
      <c r="C1" s="120"/>
      <c r="D1" s="120"/>
      <c r="E1" s="120"/>
      <c r="F1" s="120"/>
      <c r="G1" s="120"/>
      <c r="H1" s="120"/>
      <c r="I1" s="120"/>
      <c r="J1" s="120"/>
      <c r="K1" s="120"/>
      <c r="L1" s="120"/>
      <c r="M1" s="120"/>
      <c r="N1" s="120"/>
      <c r="O1" s="120"/>
      <c r="P1" s="120"/>
      <c r="Q1" s="120"/>
      <c r="R1" s="120"/>
      <c r="S1" s="120"/>
      <c r="T1" s="120"/>
      <c r="U1" s="120"/>
    </row>
    <row r="2" spans="1:22" ht="12.75" customHeight="1" x14ac:dyDescent="0.25">
      <c r="A2" s="2"/>
      <c r="B2" s="2"/>
      <c r="C2" s="2"/>
      <c r="D2" s="2"/>
      <c r="E2" s="2"/>
      <c r="F2" s="2"/>
      <c r="G2" s="2"/>
      <c r="H2" s="2"/>
      <c r="I2" s="2"/>
      <c r="J2" s="2"/>
      <c r="K2" s="2"/>
      <c r="L2" s="2"/>
      <c r="M2" s="2"/>
      <c r="N2" s="2"/>
      <c r="O2" s="2"/>
      <c r="P2" s="2"/>
      <c r="Q2" s="2"/>
      <c r="R2" s="3"/>
      <c r="S2" s="3"/>
      <c r="T2" s="3"/>
      <c r="U2" s="3"/>
    </row>
    <row r="3" spans="1:22" ht="46.15" customHeight="1" x14ac:dyDescent="0.25">
      <c r="A3" s="121" t="s">
        <v>0</v>
      </c>
      <c r="B3" s="121"/>
      <c r="C3" s="121" t="s">
        <v>1</v>
      </c>
      <c r="D3" s="121"/>
      <c r="E3" s="121"/>
      <c r="F3" s="121"/>
      <c r="G3" s="121" t="s">
        <v>2</v>
      </c>
      <c r="H3" s="121"/>
      <c r="I3" s="121"/>
      <c r="J3" s="121"/>
      <c r="K3" s="121"/>
      <c r="L3" s="121"/>
      <c r="M3" s="121"/>
      <c r="N3" s="121"/>
      <c r="O3" s="122" t="s">
        <v>3</v>
      </c>
      <c r="P3" s="123" t="s">
        <v>4</v>
      </c>
      <c r="Q3" s="125" t="s">
        <v>5</v>
      </c>
      <c r="R3" s="128" t="s">
        <v>6</v>
      </c>
      <c r="S3" s="129"/>
      <c r="T3" s="129"/>
      <c r="U3" s="130"/>
    </row>
    <row r="4" spans="1:22" ht="46.15" customHeight="1" x14ac:dyDescent="0.25">
      <c r="A4" s="121" t="s">
        <v>7</v>
      </c>
      <c r="B4" s="121" t="s">
        <v>8</v>
      </c>
      <c r="C4" s="125" t="s">
        <v>8</v>
      </c>
      <c r="D4" s="121" t="s">
        <v>9</v>
      </c>
      <c r="E4" s="121" t="s">
        <v>10</v>
      </c>
      <c r="F4" s="121" t="s">
        <v>11</v>
      </c>
      <c r="G4" s="121" t="s">
        <v>12</v>
      </c>
      <c r="H4" s="121" t="s">
        <v>13</v>
      </c>
      <c r="I4" s="121" t="s">
        <v>14</v>
      </c>
      <c r="J4" s="121" t="s">
        <v>15</v>
      </c>
      <c r="K4" s="121" t="s">
        <v>16</v>
      </c>
      <c r="L4" s="121" t="s">
        <v>17</v>
      </c>
      <c r="M4" s="121" t="s">
        <v>18</v>
      </c>
      <c r="N4" s="121" t="s">
        <v>19</v>
      </c>
      <c r="O4" s="122" t="s">
        <v>20</v>
      </c>
      <c r="P4" s="124" t="s">
        <v>20</v>
      </c>
      <c r="Q4" s="126"/>
      <c r="R4" s="121" t="s">
        <v>21</v>
      </c>
      <c r="S4" s="121" t="s">
        <v>22</v>
      </c>
      <c r="T4" s="121" t="s">
        <v>383</v>
      </c>
      <c r="U4" s="121" t="s">
        <v>384</v>
      </c>
    </row>
    <row r="5" spans="1:22" ht="25.9" customHeight="1" x14ac:dyDescent="0.25">
      <c r="A5" s="102"/>
      <c r="B5" s="102"/>
      <c r="C5" s="127"/>
      <c r="D5" s="102"/>
      <c r="E5" s="102"/>
      <c r="F5" s="102"/>
      <c r="G5" s="102"/>
      <c r="H5" s="102"/>
      <c r="I5" s="102"/>
      <c r="J5" s="102"/>
      <c r="K5" s="102"/>
      <c r="L5" s="102"/>
      <c r="M5" s="102"/>
      <c r="N5" s="102"/>
      <c r="O5" s="122"/>
      <c r="P5" s="124"/>
      <c r="Q5" s="127"/>
      <c r="R5" s="102"/>
      <c r="S5" s="102"/>
      <c r="T5" s="102"/>
      <c r="U5" s="102"/>
    </row>
    <row r="6" spans="1:22" ht="88.5" customHeight="1" x14ac:dyDescent="0.25">
      <c r="A6" s="86">
        <v>1000</v>
      </c>
      <c r="B6" s="87" t="s">
        <v>157</v>
      </c>
      <c r="C6" s="88"/>
      <c r="D6" s="88"/>
      <c r="E6" s="88"/>
      <c r="F6" s="88"/>
      <c r="G6" s="88"/>
      <c r="H6" s="88"/>
      <c r="I6" s="88"/>
      <c r="J6" s="88"/>
      <c r="K6" s="88"/>
      <c r="L6" s="88"/>
      <c r="M6" s="88"/>
      <c r="N6" s="88"/>
      <c r="O6" s="88"/>
      <c r="P6" s="88"/>
      <c r="Q6" s="89"/>
      <c r="R6" s="90">
        <f>R7+R36+R50+R55+R70+R73+R84</f>
        <v>742556.39999999991</v>
      </c>
      <c r="S6" s="90">
        <f>S7+S36+S50+S55+S70+S73+S84</f>
        <v>711674.79999999993</v>
      </c>
      <c r="T6" s="90">
        <f>T7+T36+T50+T55+T70+T73+T84</f>
        <v>660251.70000000007</v>
      </c>
      <c r="U6" s="90">
        <f>U7+U36+U50+U55+U70+U73+U84</f>
        <v>660251.70000000007</v>
      </c>
    </row>
    <row r="7" spans="1:22" ht="103.5" customHeight="1" x14ac:dyDescent="0.25">
      <c r="A7" s="81"/>
      <c r="B7" s="82" t="s">
        <v>158</v>
      </c>
      <c r="C7" s="83"/>
      <c r="D7" s="83"/>
      <c r="E7" s="83"/>
      <c r="F7" s="83"/>
      <c r="G7" s="83"/>
      <c r="H7" s="83"/>
      <c r="I7" s="83"/>
      <c r="J7" s="83"/>
      <c r="K7" s="83"/>
      <c r="L7" s="83"/>
      <c r="M7" s="83"/>
      <c r="N7" s="83"/>
      <c r="O7" s="83"/>
      <c r="P7" s="83"/>
      <c r="Q7" s="84"/>
      <c r="R7" s="85">
        <f>R8+R31</f>
        <v>296573.39999999997</v>
      </c>
      <c r="S7" s="85">
        <f>S8+S31</f>
        <v>300021.2</v>
      </c>
      <c r="T7" s="85">
        <f>T8+T31</f>
        <v>251745.69999999995</v>
      </c>
      <c r="U7" s="85">
        <f>U8+U31</f>
        <v>251745.69999999995</v>
      </c>
    </row>
    <row r="8" spans="1:22" ht="90" customHeight="1" x14ac:dyDescent="0.25">
      <c r="A8" s="81"/>
      <c r="B8" s="82" t="s">
        <v>159</v>
      </c>
      <c r="C8" s="133"/>
      <c r="D8" s="134"/>
      <c r="E8" s="134"/>
      <c r="F8" s="134"/>
      <c r="G8" s="134"/>
      <c r="H8" s="134"/>
      <c r="I8" s="134"/>
      <c r="J8" s="134"/>
      <c r="K8" s="134"/>
      <c r="L8" s="134"/>
      <c r="M8" s="134"/>
      <c r="N8" s="134"/>
      <c r="O8" s="134"/>
      <c r="P8" s="134"/>
      <c r="Q8" s="135"/>
      <c r="R8" s="85">
        <f>SUM(R9:R30)</f>
        <v>293683.3</v>
      </c>
      <c r="S8" s="85">
        <f>SUM(S9:S30)</f>
        <v>288924.3</v>
      </c>
      <c r="T8" s="85">
        <f>SUM(T9:T30)</f>
        <v>240616.49999999994</v>
      </c>
      <c r="U8" s="85">
        <f>SUM(U9:U30)</f>
        <v>240616.49999999994</v>
      </c>
    </row>
    <row r="9" spans="1:22" ht="141" customHeight="1" x14ac:dyDescent="0.25">
      <c r="A9" s="131">
        <v>1005</v>
      </c>
      <c r="B9" s="29" t="s">
        <v>24</v>
      </c>
      <c r="C9" s="100" t="s">
        <v>84</v>
      </c>
      <c r="D9" s="31" t="s">
        <v>108</v>
      </c>
      <c r="E9" s="31" t="s">
        <v>109</v>
      </c>
      <c r="F9" s="31" t="s">
        <v>85</v>
      </c>
      <c r="G9" s="6"/>
      <c r="H9" s="6"/>
      <c r="I9" s="6" t="s">
        <v>175</v>
      </c>
      <c r="J9" s="37" t="s">
        <v>105</v>
      </c>
      <c r="K9" s="6" t="s">
        <v>104</v>
      </c>
      <c r="M9" s="6"/>
      <c r="N9" s="6"/>
      <c r="O9" s="31" t="s">
        <v>160</v>
      </c>
      <c r="P9" s="31" t="s">
        <v>89</v>
      </c>
      <c r="Q9" s="7">
        <v>113</v>
      </c>
      <c r="R9" s="9">
        <v>239.6</v>
      </c>
      <c r="S9" s="9">
        <v>140</v>
      </c>
      <c r="T9" s="9">
        <v>140</v>
      </c>
      <c r="U9" s="9">
        <v>140</v>
      </c>
    </row>
    <row r="10" spans="1:22" ht="36" customHeight="1" x14ac:dyDescent="0.25">
      <c r="A10" s="131"/>
      <c r="B10" s="30"/>
      <c r="C10" s="101"/>
      <c r="D10" s="31"/>
      <c r="E10" s="31"/>
      <c r="F10" s="31"/>
      <c r="G10" s="31"/>
      <c r="H10" s="31"/>
      <c r="I10" s="31"/>
      <c r="J10" s="31"/>
      <c r="K10" s="31"/>
      <c r="L10" s="31"/>
      <c r="M10" s="31"/>
      <c r="N10" s="31"/>
      <c r="O10" s="31"/>
      <c r="P10" s="31"/>
      <c r="Q10" s="8">
        <v>501</v>
      </c>
      <c r="R10" s="9">
        <v>65</v>
      </c>
      <c r="S10" s="9">
        <v>0</v>
      </c>
      <c r="T10" s="9">
        <v>0</v>
      </c>
      <c r="U10" s="9">
        <v>0</v>
      </c>
    </row>
    <row r="11" spans="1:22" s="44" customFormat="1" ht="240.75" customHeight="1" x14ac:dyDescent="0.25">
      <c r="A11" s="41">
        <v>1007</v>
      </c>
      <c r="B11" s="61" t="s">
        <v>25</v>
      </c>
      <c r="C11" s="32" t="s">
        <v>192</v>
      </c>
      <c r="D11" s="32" t="s">
        <v>195</v>
      </c>
      <c r="E11" s="60" t="s">
        <v>193</v>
      </c>
      <c r="F11" s="32" t="s">
        <v>86</v>
      </c>
      <c r="G11" s="60"/>
      <c r="H11" s="60"/>
      <c r="I11" s="32" t="s">
        <v>196</v>
      </c>
      <c r="J11" s="32" t="s">
        <v>106</v>
      </c>
      <c r="K11" s="32" t="s">
        <v>107</v>
      </c>
      <c r="L11" s="60"/>
      <c r="M11" s="60"/>
      <c r="N11" s="60"/>
      <c r="O11" s="32" t="s">
        <v>194</v>
      </c>
      <c r="P11" s="32" t="s">
        <v>110</v>
      </c>
      <c r="Q11" s="42">
        <v>409</v>
      </c>
      <c r="R11" s="43">
        <v>43634</v>
      </c>
      <c r="S11" s="43">
        <v>32949</v>
      </c>
      <c r="T11" s="43">
        <v>34930</v>
      </c>
      <c r="U11" s="9">
        <v>34930</v>
      </c>
    </row>
    <row r="12" spans="1:22" ht="184.5" customHeight="1" x14ac:dyDescent="0.25">
      <c r="A12" s="110">
        <v>1019</v>
      </c>
      <c r="B12" s="132" t="s">
        <v>26</v>
      </c>
      <c r="C12" s="109" t="s">
        <v>198</v>
      </c>
      <c r="D12" s="109" t="s">
        <v>389</v>
      </c>
      <c r="E12" s="109" t="s">
        <v>390</v>
      </c>
      <c r="F12" s="109" t="s">
        <v>197</v>
      </c>
      <c r="G12" s="109"/>
      <c r="H12" s="109"/>
      <c r="I12" s="100" t="s">
        <v>204</v>
      </c>
      <c r="J12" s="100" t="s">
        <v>201</v>
      </c>
      <c r="K12" s="100" t="s">
        <v>209</v>
      </c>
      <c r="L12" s="109"/>
      <c r="M12" s="109"/>
      <c r="N12" s="109"/>
      <c r="O12" s="109" t="s">
        <v>387</v>
      </c>
      <c r="P12" s="109" t="s">
        <v>388</v>
      </c>
      <c r="Q12" s="98">
        <v>701</v>
      </c>
      <c r="R12" s="94">
        <v>30665.599999999999</v>
      </c>
      <c r="S12" s="94">
        <v>31709.200000000001</v>
      </c>
      <c r="T12" s="94">
        <v>29874.400000000001</v>
      </c>
      <c r="U12" s="94">
        <v>29874.400000000001</v>
      </c>
    </row>
    <row r="13" spans="1:22" ht="34.5" customHeight="1" x14ac:dyDescent="0.25">
      <c r="A13" s="110"/>
      <c r="B13" s="132"/>
      <c r="C13" s="109"/>
      <c r="D13" s="109"/>
      <c r="E13" s="109"/>
      <c r="F13" s="109"/>
      <c r="G13" s="109"/>
      <c r="H13" s="109"/>
      <c r="I13" s="104"/>
      <c r="J13" s="104"/>
      <c r="K13" s="104"/>
      <c r="L13" s="109"/>
      <c r="M13" s="109"/>
      <c r="N13" s="109"/>
      <c r="O13" s="109"/>
      <c r="P13" s="109"/>
      <c r="Q13" s="8">
        <v>702</v>
      </c>
      <c r="R13" s="9">
        <v>5544.5999999999995</v>
      </c>
      <c r="S13" s="9">
        <v>5544.5999999999995</v>
      </c>
      <c r="T13" s="9">
        <v>5544.5999999999995</v>
      </c>
      <c r="U13" s="9">
        <v>5544.5999999999995</v>
      </c>
    </row>
    <row r="14" spans="1:22" ht="241.5" customHeight="1" x14ac:dyDescent="0.25">
      <c r="A14" s="41">
        <v>1021</v>
      </c>
      <c r="B14" s="61" t="s">
        <v>27</v>
      </c>
      <c r="C14" s="32" t="s">
        <v>199</v>
      </c>
      <c r="D14" s="32" t="s">
        <v>391</v>
      </c>
      <c r="E14" s="34" t="s">
        <v>390</v>
      </c>
      <c r="F14" s="32" t="s">
        <v>205</v>
      </c>
      <c r="G14" s="32"/>
      <c r="H14" s="32"/>
      <c r="I14" s="59" t="s">
        <v>202</v>
      </c>
      <c r="J14" s="59" t="s">
        <v>201</v>
      </c>
      <c r="K14" s="59" t="s">
        <v>209</v>
      </c>
      <c r="L14" s="59"/>
      <c r="M14" s="59"/>
      <c r="N14" s="59"/>
      <c r="O14" s="59" t="s">
        <v>387</v>
      </c>
      <c r="P14" s="59" t="s">
        <v>388</v>
      </c>
      <c r="Q14" s="8">
        <v>702</v>
      </c>
      <c r="R14" s="9">
        <v>106152.7</v>
      </c>
      <c r="S14" s="9">
        <v>108043.5</v>
      </c>
      <c r="T14" s="9">
        <v>78362.39999999998</v>
      </c>
      <c r="U14" s="9">
        <v>78362.39999999998</v>
      </c>
      <c r="V14" s="76"/>
    </row>
    <row r="15" spans="1:22" ht="220.5" customHeight="1" x14ac:dyDescent="0.25">
      <c r="A15" s="41">
        <v>1022</v>
      </c>
      <c r="B15" s="61" t="s">
        <v>28</v>
      </c>
      <c r="C15" s="73" t="s">
        <v>203</v>
      </c>
      <c r="D15" s="32" t="s">
        <v>391</v>
      </c>
      <c r="E15" s="34" t="s">
        <v>390</v>
      </c>
      <c r="F15" s="32" t="s">
        <v>205</v>
      </c>
      <c r="G15" s="73"/>
      <c r="H15" s="73"/>
      <c r="I15" s="59" t="s">
        <v>206</v>
      </c>
      <c r="J15" s="59" t="s">
        <v>201</v>
      </c>
      <c r="K15" s="59" t="s">
        <v>210</v>
      </c>
      <c r="L15" s="59"/>
      <c r="M15" s="59"/>
      <c r="N15" s="59"/>
      <c r="O15" s="59" t="s">
        <v>387</v>
      </c>
      <c r="P15" s="59" t="s">
        <v>388</v>
      </c>
      <c r="Q15" s="8">
        <v>703</v>
      </c>
      <c r="R15" s="74">
        <v>31107.8</v>
      </c>
      <c r="S15" s="74">
        <v>40493.599999999999</v>
      </c>
      <c r="T15" s="74">
        <v>28605.899999999994</v>
      </c>
      <c r="U15" s="75">
        <v>28605.899999999994</v>
      </c>
    </row>
    <row r="16" spans="1:22" ht="159" customHeight="1" x14ac:dyDescent="0.25">
      <c r="A16" s="45">
        <v>1023</v>
      </c>
      <c r="B16" s="46" t="s">
        <v>29</v>
      </c>
      <c r="C16" s="73" t="s">
        <v>207</v>
      </c>
      <c r="D16" s="32" t="s">
        <v>392</v>
      </c>
      <c r="E16" s="34" t="s">
        <v>393</v>
      </c>
      <c r="F16" s="32" t="s">
        <v>208</v>
      </c>
      <c r="G16" s="73"/>
      <c r="H16" s="73"/>
      <c r="I16" s="59" t="s">
        <v>211</v>
      </c>
      <c r="J16" s="59" t="s">
        <v>200</v>
      </c>
      <c r="K16" s="59" t="s">
        <v>212</v>
      </c>
      <c r="L16" s="59"/>
      <c r="M16" s="59"/>
      <c r="N16" s="59"/>
      <c r="O16" s="59" t="s">
        <v>394</v>
      </c>
      <c r="P16" s="59" t="s">
        <v>395</v>
      </c>
      <c r="Q16" s="8">
        <v>707</v>
      </c>
      <c r="R16" s="9">
        <v>1750.9</v>
      </c>
      <c r="S16" s="9">
        <v>0</v>
      </c>
      <c r="T16" s="9">
        <v>0</v>
      </c>
      <c r="U16" s="9">
        <v>0</v>
      </c>
    </row>
    <row r="17" spans="1:21" ht="409.5" x14ac:dyDescent="0.25">
      <c r="A17" s="45">
        <v>1024</v>
      </c>
      <c r="B17" s="46" t="s">
        <v>30</v>
      </c>
      <c r="C17" s="32" t="s">
        <v>199</v>
      </c>
      <c r="D17" s="32" t="s">
        <v>391</v>
      </c>
      <c r="E17" s="34" t="s">
        <v>390</v>
      </c>
      <c r="F17" s="32" t="s">
        <v>205</v>
      </c>
      <c r="G17" s="32"/>
      <c r="H17" s="32"/>
      <c r="I17" s="59" t="s">
        <v>213</v>
      </c>
      <c r="J17" s="59" t="s">
        <v>201</v>
      </c>
      <c r="K17" s="59" t="s">
        <v>209</v>
      </c>
      <c r="L17" s="59"/>
      <c r="M17" s="59"/>
      <c r="N17" s="59"/>
      <c r="O17" s="59" t="s">
        <v>387</v>
      </c>
      <c r="P17" s="59" t="s">
        <v>388</v>
      </c>
      <c r="Q17" s="8">
        <v>709</v>
      </c>
      <c r="R17" s="9">
        <v>7242.5000000000009</v>
      </c>
      <c r="S17" s="9">
        <v>7242.5000000000009</v>
      </c>
      <c r="T17" s="9">
        <v>7242.5000000000009</v>
      </c>
      <c r="U17" s="9">
        <v>7242.5000000000009</v>
      </c>
    </row>
    <row r="18" spans="1:21" ht="409.5" x14ac:dyDescent="0.25">
      <c r="A18" s="45">
        <v>1027</v>
      </c>
      <c r="B18" s="46" t="s">
        <v>31</v>
      </c>
      <c r="C18" s="31" t="s">
        <v>87</v>
      </c>
      <c r="D18" s="31" t="s">
        <v>88</v>
      </c>
      <c r="E18" s="32" t="s">
        <v>215</v>
      </c>
      <c r="F18" s="31" t="s">
        <v>214</v>
      </c>
      <c r="G18" s="31"/>
      <c r="H18" s="31"/>
      <c r="I18" s="56" t="s">
        <v>217</v>
      </c>
      <c r="J18" s="56" t="s">
        <v>94</v>
      </c>
      <c r="K18" s="56" t="s">
        <v>216</v>
      </c>
      <c r="L18" s="56"/>
      <c r="M18" s="56"/>
      <c r="N18" s="56"/>
      <c r="O18" s="56" t="s">
        <v>164</v>
      </c>
      <c r="P18" s="56" t="s">
        <v>89</v>
      </c>
      <c r="Q18" s="8">
        <v>412</v>
      </c>
      <c r="R18" s="9">
        <v>57.7</v>
      </c>
      <c r="S18" s="9">
        <v>95.6</v>
      </c>
      <c r="T18" s="9">
        <v>95.6</v>
      </c>
      <c r="U18" s="9">
        <v>95.6</v>
      </c>
    </row>
    <row r="19" spans="1:21" ht="187.5" x14ac:dyDescent="0.25">
      <c r="A19" s="45">
        <v>1033</v>
      </c>
      <c r="B19" s="46" t="s">
        <v>32</v>
      </c>
      <c r="C19" s="32" t="s">
        <v>84</v>
      </c>
      <c r="D19" s="32" t="s">
        <v>219</v>
      </c>
      <c r="E19" s="32" t="s">
        <v>220</v>
      </c>
      <c r="F19" s="32" t="s">
        <v>218</v>
      </c>
      <c r="G19" s="32"/>
      <c r="H19" s="32"/>
      <c r="I19" s="32" t="s">
        <v>221</v>
      </c>
      <c r="J19" s="32" t="s">
        <v>94</v>
      </c>
      <c r="K19" s="32" t="s">
        <v>148</v>
      </c>
      <c r="L19" s="32"/>
      <c r="M19" s="32"/>
      <c r="N19" s="32"/>
      <c r="O19" s="32" t="s">
        <v>222</v>
      </c>
      <c r="P19" s="32" t="s">
        <v>89</v>
      </c>
      <c r="Q19" s="8">
        <v>801</v>
      </c>
      <c r="R19" s="9">
        <v>15890.4</v>
      </c>
      <c r="S19" s="9">
        <v>15108.1</v>
      </c>
      <c r="T19" s="9">
        <v>12848.8</v>
      </c>
      <c r="U19" s="9">
        <v>12848.8</v>
      </c>
    </row>
    <row r="20" spans="1:21" ht="117" customHeight="1" x14ac:dyDescent="0.25">
      <c r="A20" s="105">
        <v>1034</v>
      </c>
      <c r="B20" s="107" t="s">
        <v>33</v>
      </c>
      <c r="C20" s="100" t="s">
        <v>84</v>
      </c>
      <c r="D20" s="100" t="s">
        <v>224</v>
      </c>
      <c r="E20" s="100" t="s">
        <v>155</v>
      </c>
      <c r="F20" s="100" t="s">
        <v>151</v>
      </c>
      <c r="G20" s="102"/>
      <c r="H20" s="102"/>
      <c r="I20" s="137" t="s">
        <v>223</v>
      </c>
      <c r="J20" s="137" t="s">
        <v>226</v>
      </c>
      <c r="K20" s="137" t="s">
        <v>227</v>
      </c>
      <c r="L20" s="102"/>
      <c r="M20" s="102"/>
      <c r="N20" s="102"/>
      <c r="O20" s="100" t="s">
        <v>225</v>
      </c>
      <c r="P20" s="100" t="s">
        <v>89</v>
      </c>
      <c r="Q20" s="8">
        <v>801</v>
      </c>
      <c r="R20" s="9">
        <v>31913.200000000001</v>
      </c>
      <c r="S20" s="9">
        <v>32001.4</v>
      </c>
      <c r="T20" s="9">
        <v>25596.699999999997</v>
      </c>
      <c r="U20" s="9">
        <v>25596.699999999997</v>
      </c>
    </row>
    <row r="21" spans="1:21" ht="63" customHeight="1" x14ac:dyDescent="0.25">
      <c r="A21" s="106"/>
      <c r="B21" s="108"/>
      <c r="C21" s="101"/>
      <c r="D21" s="101"/>
      <c r="E21" s="101"/>
      <c r="F21" s="101"/>
      <c r="G21" s="103"/>
      <c r="H21" s="103"/>
      <c r="I21" s="138"/>
      <c r="J21" s="138"/>
      <c r="K21" s="138"/>
      <c r="L21" s="103"/>
      <c r="M21" s="103"/>
      <c r="N21" s="103"/>
      <c r="O21" s="101"/>
      <c r="P21" s="101"/>
      <c r="Q21" s="8">
        <v>804</v>
      </c>
      <c r="R21" s="9">
        <v>795</v>
      </c>
      <c r="S21" s="9">
        <v>795</v>
      </c>
      <c r="T21" s="9">
        <v>795</v>
      </c>
      <c r="U21" s="9">
        <v>795</v>
      </c>
    </row>
    <row r="22" spans="1:21" ht="187.5" x14ac:dyDescent="0.25">
      <c r="A22" s="45">
        <v>1037</v>
      </c>
      <c r="B22" s="46" t="s">
        <v>34</v>
      </c>
      <c r="C22" s="32" t="s">
        <v>84</v>
      </c>
      <c r="D22" s="32" t="s">
        <v>295</v>
      </c>
      <c r="E22" s="32" t="s">
        <v>296</v>
      </c>
      <c r="F22" s="32" t="s">
        <v>300</v>
      </c>
      <c r="G22" s="32"/>
      <c r="H22" s="32"/>
      <c r="I22" s="32" t="s">
        <v>298</v>
      </c>
      <c r="J22" s="32" t="s">
        <v>299</v>
      </c>
      <c r="K22" s="32" t="s">
        <v>297</v>
      </c>
      <c r="L22" s="32"/>
      <c r="M22" s="32"/>
      <c r="N22" s="32"/>
      <c r="O22" s="32" t="s">
        <v>301</v>
      </c>
      <c r="P22" s="32" t="s">
        <v>89</v>
      </c>
      <c r="Q22" s="8">
        <v>310</v>
      </c>
      <c r="R22" s="9">
        <v>2880.6</v>
      </c>
      <c r="S22" s="9">
        <v>2880.6</v>
      </c>
      <c r="T22" s="9">
        <v>2880.6</v>
      </c>
      <c r="U22" s="9">
        <v>2880.6</v>
      </c>
    </row>
    <row r="23" spans="1:21" ht="187.5" x14ac:dyDescent="0.25">
      <c r="A23" s="45">
        <v>1041</v>
      </c>
      <c r="B23" s="46" t="s">
        <v>35</v>
      </c>
      <c r="C23" s="32" t="s">
        <v>84</v>
      </c>
      <c r="D23" s="32" t="s">
        <v>305</v>
      </c>
      <c r="E23" s="32" t="s">
        <v>306</v>
      </c>
      <c r="F23" s="32" t="s">
        <v>302</v>
      </c>
      <c r="G23" s="32"/>
      <c r="H23" s="32"/>
      <c r="I23" s="32" t="s">
        <v>90</v>
      </c>
      <c r="J23" s="32" t="s">
        <v>94</v>
      </c>
      <c r="K23" s="32" t="s">
        <v>303</v>
      </c>
      <c r="L23" s="32"/>
      <c r="M23" s="32"/>
      <c r="N23" s="32"/>
      <c r="O23" s="32" t="s">
        <v>304</v>
      </c>
      <c r="P23" s="32" t="s">
        <v>89</v>
      </c>
      <c r="Q23" s="8">
        <v>405</v>
      </c>
      <c r="R23" s="9">
        <v>5898</v>
      </c>
      <c r="S23" s="9">
        <v>6098.5</v>
      </c>
      <c r="T23" s="9">
        <v>7877.3</v>
      </c>
      <c r="U23" s="9">
        <v>7877.3</v>
      </c>
    </row>
    <row r="24" spans="1:21" ht="200.25" customHeight="1" x14ac:dyDescent="0.25">
      <c r="A24" s="45">
        <v>1044</v>
      </c>
      <c r="B24" s="46" t="s">
        <v>82</v>
      </c>
      <c r="C24" s="32" t="s">
        <v>84</v>
      </c>
      <c r="D24" s="32" t="s">
        <v>396</v>
      </c>
      <c r="E24" s="32" t="s">
        <v>398</v>
      </c>
      <c r="F24" s="32" t="s">
        <v>397</v>
      </c>
      <c r="G24" s="32"/>
      <c r="H24" s="32"/>
      <c r="I24" s="32" t="s">
        <v>308</v>
      </c>
      <c r="J24" s="32" t="s">
        <v>94</v>
      </c>
      <c r="K24" s="32" t="s">
        <v>303</v>
      </c>
      <c r="L24" s="32"/>
      <c r="M24" s="32"/>
      <c r="N24" s="32"/>
      <c r="O24" s="32" t="s">
        <v>399</v>
      </c>
      <c r="P24" s="32" t="s">
        <v>400</v>
      </c>
      <c r="Q24" s="8">
        <v>412</v>
      </c>
      <c r="R24" s="9">
        <v>600</v>
      </c>
      <c r="S24" s="9">
        <v>0</v>
      </c>
      <c r="T24" s="9">
        <v>0</v>
      </c>
      <c r="U24" s="9">
        <v>0</v>
      </c>
    </row>
    <row r="25" spans="1:21" ht="152.25" customHeight="1" x14ac:dyDescent="0.25">
      <c r="A25" s="45">
        <v>1046</v>
      </c>
      <c r="B25" s="46" t="s">
        <v>36</v>
      </c>
      <c r="C25" s="100" t="s">
        <v>311</v>
      </c>
      <c r="D25" s="100" t="s">
        <v>402</v>
      </c>
      <c r="E25" s="34" t="s">
        <v>401</v>
      </c>
      <c r="F25" s="100" t="s">
        <v>309</v>
      </c>
      <c r="G25" s="102"/>
      <c r="H25" s="34"/>
      <c r="I25" s="100" t="s">
        <v>313</v>
      </c>
      <c r="J25" s="100" t="s">
        <v>312</v>
      </c>
      <c r="K25" s="100" t="s">
        <v>310</v>
      </c>
      <c r="L25" s="102"/>
      <c r="M25" s="102"/>
      <c r="N25" s="71"/>
      <c r="O25" s="71" t="s">
        <v>403</v>
      </c>
      <c r="P25" s="64" t="s">
        <v>404</v>
      </c>
      <c r="Q25" s="8">
        <v>1102</v>
      </c>
      <c r="R25" s="9">
        <v>0</v>
      </c>
      <c r="S25" s="9">
        <v>0</v>
      </c>
      <c r="T25" s="9">
        <v>0</v>
      </c>
      <c r="U25" s="9">
        <v>0</v>
      </c>
    </row>
    <row r="26" spans="1:21" ht="60.75" customHeight="1" x14ac:dyDescent="0.25">
      <c r="A26" s="45">
        <v>1047</v>
      </c>
      <c r="B26" s="46" t="s">
        <v>37</v>
      </c>
      <c r="C26" s="136"/>
      <c r="D26" s="101"/>
      <c r="E26" s="35"/>
      <c r="F26" s="101"/>
      <c r="G26" s="103"/>
      <c r="H26" s="35"/>
      <c r="I26" s="101"/>
      <c r="J26" s="101"/>
      <c r="K26" s="101"/>
      <c r="L26" s="103"/>
      <c r="M26" s="103"/>
      <c r="N26" s="72"/>
      <c r="O26" s="72"/>
      <c r="P26" s="65"/>
      <c r="Q26" s="8">
        <v>1101</v>
      </c>
      <c r="R26" s="9">
        <v>500</v>
      </c>
      <c r="S26" s="9">
        <v>0</v>
      </c>
      <c r="T26" s="9">
        <v>0</v>
      </c>
      <c r="U26" s="9">
        <v>0</v>
      </c>
    </row>
    <row r="27" spans="1:21" ht="180" customHeight="1" x14ac:dyDescent="0.25">
      <c r="A27" s="45">
        <v>1048</v>
      </c>
      <c r="B27" s="46" t="s">
        <v>38</v>
      </c>
      <c r="C27" s="32" t="s">
        <v>84</v>
      </c>
      <c r="D27" s="32" t="s">
        <v>405</v>
      </c>
      <c r="E27" s="32" t="s">
        <v>406</v>
      </c>
      <c r="F27" s="32" t="s">
        <v>314</v>
      </c>
      <c r="G27" s="32"/>
      <c r="H27" s="32"/>
      <c r="I27" s="32" t="s">
        <v>316</v>
      </c>
      <c r="J27" s="32" t="s">
        <v>317</v>
      </c>
      <c r="K27" s="32" t="s">
        <v>315</v>
      </c>
      <c r="L27" s="32"/>
      <c r="M27" s="32"/>
      <c r="N27" s="32"/>
      <c r="O27" s="32" t="s">
        <v>407</v>
      </c>
      <c r="P27" s="32" t="s">
        <v>408</v>
      </c>
      <c r="Q27" s="8">
        <v>707</v>
      </c>
      <c r="R27" s="9">
        <v>4445.8</v>
      </c>
      <c r="S27" s="9">
        <v>4145.8</v>
      </c>
      <c r="T27" s="9">
        <v>4145.8</v>
      </c>
      <c r="U27" s="9">
        <v>4145.8</v>
      </c>
    </row>
    <row r="28" spans="1:21" ht="187.5" x14ac:dyDescent="0.25">
      <c r="A28" s="45">
        <v>1055</v>
      </c>
      <c r="B28" s="46" t="s">
        <v>39</v>
      </c>
      <c r="C28" s="32" t="s">
        <v>318</v>
      </c>
      <c r="D28" s="32" t="s">
        <v>409</v>
      </c>
      <c r="E28" s="32" t="s">
        <v>410</v>
      </c>
      <c r="F28" s="32" t="s">
        <v>319</v>
      </c>
      <c r="G28" s="32"/>
      <c r="H28" s="32"/>
      <c r="I28" s="32" t="s">
        <v>321</v>
      </c>
      <c r="J28" s="32"/>
      <c r="K28" s="32" t="s">
        <v>320</v>
      </c>
      <c r="L28" s="32"/>
      <c r="M28" s="32"/>
      <c r="N28" s="32"/>
      <c r="O28" s="32" t="s">
        <v>411</v>
      </c>
      <c r="P28" s="32" t="s">
        <v>404</v>
      </c>
      <c r="Q28" s="8">
        <v>412</v>
      </c>
      <c r="R28" s="9">
        <v>0</v>
      </c>
      <c r="S28" s="9">
        <v>710.4</v>
      </c>
      <c r="T28" s="9">
        <v>710.4</v>
      </c>
      <c r="U28" s="9">
        <v>710.4</v>
      </c>
    </row>
    <row r="29" spans="1:21" ht="322.5" customHeight="1" x14ac:dyDescent="0.25">
      <c r="A29" s="45">
        <v>1056</v>
      </c>
      <c r="B29" s="46" t="s">
        <v>40</v>
      </c>
      <c r="C29" s="32" t="s">
        <v>307</v>
      </c>
      <c r="D29" s="32" t="s">
        <v>412</v>
      </c>
      <c r="E29" s="32" t="s">
        <v>413</v>
      </c>
      <c r="F29" s="32" t="s">
        <v>322</v>
      </c>
      <c r="G29" s="32"/>
      <c r="H29" s="32"/>
      <c r="I29" s="32" t="s">
        <v>258</v>
      </c>
      <c r="J29" s="32" t="s">
        <v>94</v>
      </c>
      <c r="K29" s="32" t="s">
        <v>125</v>
      </c>
      <c r="L29" s="32"/>
      <c r="M29" s="32"/>
      <c r="N29" s="32"/>
      <c r="O29" s="32" t="s">
        <v>414</v>
      </c>
      <c r="P29" s="32" t="s">
        <v>400</v>
      </c>
      <c r="Q29" s="8">
        <v>502</v>
      </c>
      <c r="R29" s="9">
        <v>4061.5</v>
      </c>
      <c r="S29" s="9">
        <v>728.1</v>
      </c>
      <c r="T29" s="9">
        <v>728.1</v>
      </c>
      <c r="U29" s="9">
        <v>728.1</v>
      </c>
    </row>
    <row r="30" spans="1:21" ht="183.75" customHeight="1" x14ac:dyDescent="0.25">
      <c r="A30" s="45">
        <v>1059</v>
      </c>
      <c r="B30" s="46" t="s">
        <v>41</v>
      </c>
      <c r="C30" s="32" t="s">
        <v>323</v>
      </c>
      <c r="D30" s="32" t="s">
        <v>326</v>
      </c>
      <c r="E30" s="32" t="s">
        <v>324</v>
      </c>
      <c r="F30" s="32" t="s">
        <v>325</v>
      </c>
      <c r="G30" s="32"/>
      <c r="H30" s="32"/>
      <c r="I30" s="32" t="s">
        <v>149</v>
      </c>
      <c r="J30" s="32"/>
      <c r="K30" s="32"/>
      <c r="L30" s="32"/>
      <c r="M30" s="32"/>
      <c r="N30" s="32"/>
      <c r="O30" s="32" t="s">
        <v>327</v>
      </c>
      <c r="P30" s="32" t="s">
        <v>89</v>
      </c>
      <c r="Q30" s="8">
        <v>501</v>
      </c>
      <c r="R30" s="9">
        <v>238.4</v>
      </c>
      <c r="S30" s="9">
        <v>238.4</v>
      </c>
      <c r="T30" s="9">
        <v>238.4</v>
      </c>
      <c r="U30" s="9">
        <v>238.4</v>
      </c>
    </row>
    <row r="31" spans="1:21" ht="97.5" x14ac:dyDescent="0.25">
      <c r="A31" s="45"/>
      <c r="B31" s="78" t="s">
        <v>228</v>
      </c>
      <c r="C31" s="32"/>
      <c r="D31" s="32"/>
      <c r="E31" s="32"/>
      <c r="F31" s="32"/>
      <c r="G31" s="32"/>
      <c r="H31" s="32"/>
      <c r="I31" s="32"/>
      <c r="J31" s="32"/>
      <c r="K31" s="32"/>
      <c r="L31" s="32"/>
      <c r="M31" s="32"/>
      <c r="N31" s="32"/>
      <c r="O31" s="32"/>
      <c r="P31" s="32"/>
      <c r="Q31" s="8"/>
      <c r="R31" s="5">
        <f>SUM(R32:R35)</f>
        <v>2890.1000000000004</v>
      </c>
      <c r="S31" s="5">
        <f t="shared" ref="S31:U31" si="0">SUM(S32:S35)</f>
        <v>11096.9</v>
      </c>
      <c r="T31" s="5">
        <f t="shared" si="0"/>
        <v>11129.2</v>
      </c>
      <c r="U31" s="5">
        <f t="shared" si="0"/>
        <v>11129.2</v>
      </c>
    </row>
    <row r="32" spans="1:21" ht="114" customHeight="1" x14ac:dyDescent="0.25">
      <c r="A32" s="105">
        <v>1107</v>
      </c>
      <c r="B32" s="112" t="s">
        <v>42</v>
      </c>
      <c r="C32" s="100" t="s">
        <v>84</v>
      </c>
      <c r="D32" s="100" t="s">
        <v>415</v>
      </c>
      <c r="E32" s="100" t="s">
        <v>416</v>
      </c>
      <c r="F32" s="100" t="s">
        <v>328</v>
      </c>
      <c r="G32" s="102"/>
      <c r="H32" s="102"/>
      <c r="I32" s="100" t="s">
        <v>329</v>
      </c>
      <c r="J32" s="100" t="s">
        <v>125</v>
      </c>
      <c r="K32" s="102"/>
      <c r="L32" s="102"/>
      <c r="M32" s="102"/>
      <c r="N32" s="102"/>
      <c r="O32" s="100" t="s">
        <v>417</v>
      </c>
      <c r="P32" s="100" t="s">
        <v>418</v>
      </c>
      <c r="Q32" s="8">
        <v>501</v>
      </c>
      <c r="R32" s="9">
        <v>200</v>
      </c>
      <c r="S32" s="9">
        <v>0</v>
      </c>
      <c r="T32" s="9">
        <v>0</v>
      </c>
      <c r="U32" s="9">
        <v>0</v>
      </c>
    </row>
    <row r="33" spans="1:21" ht="33" customHeight="1" x14ac:dyDescent="0.25">
      <c r="A33" s="111"/>
      <c r="B33" s="113"/>
      <c r="C33" s="104"/>
      <c r="D33" s="104"/>
      <c r="E33" s="104"/>
      <c r="F33" s="104"/>
      <c r="G33" s="144"/>
      <c r="H33" s="144"/>
      <c r="I33" s="104"/>
      <c r="J33" s="104"/>
      <c r="K33" s="144"/>
      <c r="L33" s="144"/>
      <c r="M33" s="144"/>
      <c r="N33" s="144"/>
      <c r="O33" s="104"/>
      <c r="P33" s="104"/>
      <c r="Q33" s="8">
        <v>1003</v>
      </c>
      <c r="R33" s="9">
        <v>1537.2</v>
      </c>
      <c r="S33" s="9">
        <v>1662.5</v>
      </c>
      <c r="T33" s="9">
        <v>1697.8</v>
      </c>
      <c r="U33" s="9">
        <v>1697.8</v>
      </c>
    </row>
    <row r="34" spans="1:21" ht="33" customHeight="1" x14ac:dyDescent="0.25">
      <c r="A34" s="106"/>
      <c r="B34" s="108"/>
      <c r="C34" s="101"/>
      <c r="D34" s="101"/>
      <c r="E34" s="101"/>
      <c r="F34" s="101"/>
      <c r="G34" s="103"/>
      <c r="H34" s="103"/>
      <c r="I34" s="101"/>
      <c r="J34" s="101"/>
      <c r="K34" s="103"/>
      <c r="L34" s="103"/>
      <c r="M34" s="103"/>
      <c r="N34" s="103"/>
      <c r="O34" s="101"/>
      <c r="P34" s="101"/>
      <c r="Q34" s="8">
        <v>1004</v>
      </c>
      <c r="R34" s="9">
        <v>1152.9000000000001</v>
      </c>
      <c r="S34" s="9">
        <v>402.5</v>
      </c>
      <c r="T34" s="9">
        <v>399.5</v>
      </c>
      <c r="U34" s="9">
        <v>399.5</v>
      </c>
    </row>
    <row r="35" spans="1:21" ht="177" customHeight="1" x14ac:dyDescent="0.25">
      <c r="A35" s="45">
        <v>1128</v>
      </c>
      <c r="B35" s="46" t="s">
        <v>43</v>
      </c>
      <c r="C35" s="32" t="s">
        <v>84</v>
      </c>
      <c r="D35" s="32" t="s">
        <v>419</v>
      </c>
      <c r="E35" s="32" t="s">
        <v>420</v>
      </c>
      <c r="F35" s="32" t="s">
        <v>133</v>
      </c>
      <c r="G35" s="32"/>
      <c r="H35" s="32"/>
      <c r="I35" s="64" t="s">
        <v>250</v>
      </c>
      <c r="J35" s="64" t="s">
        <v>125</v>
      </c>
      <c r="K35" s="66"/>
      <c r="L35" s="66"/>
      <c r="M35" s="66"/>
      <c r="N35" s="66"/>
      <c r="O35" s="64" t="s">
        <v>417</v>
      </c>
      <c r="P35" s="64" t="s">
        <v>400</v>
      </c>
      <c r="Q35" s="8">
        <v>503</v>
      </c>
      <c r="R35" s="9">
        <v>0</v>
      </c>
      <c r="S35" s="9">
        <v>9031.9</v>
      </c>
      <c r="T35" s="9">
        <v>9031.9</v>
      </c>
      <c r="U35" s="9">
        <v>9031.9</v>
      </c>
    </row>
    <row r="36" spans="1:21" ht="201" customHeight="1" x14ac:dyDescent="0.25">
      <c r="A36" s="58"/>
      <c r="B36" s="53" t="s">
        <v>229</v>
      </c>
      <c r="C36" s="55"/>
      <c r="D36" s="55"/>
      <c r="E36" s="55"/>
      <c r="F36" s="55"/>
      <c r="G36" s="55"/>
      <c r="H36" s="55"/>
      <c r="I36" s="55"/>
      <c r="J36" s="55"/>
      <c r="K36" s="55"/>
      <c r="L36" s="55"/>
      <c r="M36" s="55"/>
      <c r="N36" s="55"/>
      <c r="O36" s="55"/>
      <c r="P36" s="55"/>
      <c r="Q36" s="8"/>
      <c r="R36" s="5">
        <f>SUM(R37:R49)</f>
        <v>136155.1</v>
      </c>
      <c r="S36" s="5">
        <f t="shared" ref="S36:U36" si="1">SUM(S37:S49)</f>
        <v>119528.70000000001</v>
      </c>
      <c r="T36" s="5">
        <f t="shared" si="1"/>
        <v>109276.9</v>
      </c>
      <c r="U36" s="5">
        <f t="shared" si="1"/>
        <v>109276.9</v>
      </c>
    </row>
    <row r="37" spans="1:21" ht="33" customHeight="1" x14ac:dyDescent="0.25">
      <c r="A37" s="105">
        <v>1201</v>
      </c>
      <c r="B37" s="107" t="s">
        <v>44</v>
      </c>
      <c r="C37" s="100" t="s">
        <v>307</v>
      </c>
      <c r="D37" s="100" t="s">
        <v>330</v>
      </c>
      <c r="E37" s="100" t="s">
        <v>331</v>
      </c>
      <c r="F37" s="100" t="s">
        <v>333</v>
      </c>
      <c r="G37" s="100"/>
      <c r="H37" s="100"/>
      <c r="I37" s="100" t="s">
        <v>334</v>
      </c>
      <c r="J37" s="100" t="s">
        <v>121</v>
      </c>
      <c r="K37" s="100"/>
      <c r="L37" s="100"/>
      <c r="M37" s="100"/>
      <c r="N37" s="100"/>
      <c r="O37" s="100" t="s">
        <v>332</v>
      </c>
      <c r="P37" s="100" t="s">
        <v>93</v>
      </c>
      <c r="Q37" s="8">
        <v>103</v>
      </c>
      <c r="R37" s="9">
        <v>1050</v>
      </c>
      <c r="S37" s="9">
        <v>968</v>
      </c>
      <c r="T37" s="9">
        <v>968</v>
      </c>
      <c r="U37" s="9">
        <v>968</v>
      </c>
    </row>
    <row r="38" spans="1:21" ht="31.5" customHeight="1" x14ac:dyDescent="0.25">
      <c r="A38" s="111"/>
      <c r="B38" s="113"/>
      <c r="C38" s="104"/>
      <c r="D38" s="104"/>
      <c r="E38" s="104"/>
      <c r="F38" s="104"/>
      <c r="G38" s="104"/>
      <c r="H38" s="104"/>
      <c r="I38" s="104"/>
      <c r="J38" s="104"/>
      <c r="K38" s="104"/>
      <c r="L38" s="104"/>
      <c r="M38" s="104"/>
      <c r="N38" s="104"/>
      <c r="O38" s="104"/>
      <c r="P38" s="104"/>
      <c r="Q38" s="8">
        <v>104</v>
      </c>
      <c r="R38" s="9">
        <v>19534</v>
      </c>
      <c r="S38" s="9">
        <v>17296.8</v>
      </c>
      <c r="T38" s="9">
        <v>17296.8</v>
      </c>
      <c r="U38" s="9">
        <v>17296.8</v>
      </c>
    </row>
    <row r="39" spans="1:21" ht="25.5" customHeight="1" x14ac:dyDescent="0.25">
      <c r="A39" s="111"/>
      <c r="B39" s="113"/>
      <c r="C39" s="104"/>
      <c r="D39" s="104"/>
      <c r="E39" s="104"/>
      <c r="F39" s="104"/>
      <c r="G39" s="104"/>
      <c r="H39" s="104"/>
      <c r="I39" s="104"/>
      <c r="J39" s="104"/>
      <c r="K39" s="104"/>
      <c r="L39" s="104"/>
      <c r="M39" s="104"/>
      <c r="N39" s="104"/>
      <c r="O39" s="104"/>
      <c r="P39" s="104"/>
      <c r="Q39" s="8">
        <v>107</v>
      </c>
      <c r="R39" s="9">
        <v>0</v>
      </c>
      <c r="S39" s="9">
        <v>0</v>
      </c>
      <c r="T39" s="9">
        <v>0</v>
      </c>
      <c r="U39" s="9">
        <v>0</v>
      </c>
    </row>
    <row r="40" spans="1:21" ht="22.5" customHeight="1" x14ac:dyDescent="0.25">
      <c r="A40" s="111"/>
      <c r="B40" s="113"/>
      <c r="C40" s="104"/>
      <c r="D40" s="104"/>
      <c r="E40" s="104"/>
      <c r="F40" s="104"/>
      <c r="G40" s="104"/>
      <c r="H40" s="104"/>
      <c r="I40" s="104"/>
      <c r="J40" s="104"/>
      <c r="K40" s="104"/>
      <c r="L40" s="104"/>
      <c r="M40" s="104"/>
      <c r="N40" s="104"/>
      <c r="O40" s="104"/>
      <c r="P40" s="104"/>
      <c r="Q40" s="8">
        <v>111</v>
      </c>
      <c r="R40" s="9">
        <v>568</v>
      </c>
      <c r="S40" s="9">
        <v>600</v>
      </c>
      <c r="T40" s="9">
        <v>600</v>
      </c>
      <c r="U40" s="9">
        <v>600</v>
      </c>
    </row>
    <row r="41" spans="1:21" ht="19.5" customHeight="1" x14ac:dyDescent="0.25">
      <c r="A41" s="106"/>
      <c r="B41" s="108"/>
      <c r="C41" s="104"/>
      <c r="D41" s="104"/>
      <c r="E41" s="104"/>
      <c r="F41" s="104"/>
      <c r="G41" s="104"/>
      <c r="H41" s="104"/>
      <c r="I41" s="104"/>
      <c r="J41" s="104"/>
      <c r="K41" s="104"/>
      <c r="L41" s="104"/>
      <c r="M41" s="104"/>
      <c r="N41" s="104"/>
      <c r="O41" s="104"/>
      <c r="P41" s="104"/>
      <c r="Q41" s="8">
        <v>113</v>
      </c>
      <c r="R41" s="9">
        <v>0</v>
      </c>
      <c r="S41" s="9">
        <v>0</v>
      </c>
      <c r="T41" s="9">
        <v>0</v>
      </c>
      <c r="U41" s="9">
        <v>0</v>
      </c>
    </row>
    <row r="42" spans="1:21" ht="31.5" customHeight="1" x14ac:dyDescent="0.25">
      <c r="A42" s="105">
        <v>1202</v>
      </c>
      <c r="B42" s="107" t="s">
        <v>45</v>
      </c>
      <c r="C42" s="104"/>
      <c r="D42" s="104"/>
      <c r="E42" s="104"/>
      <c r="F42" s="104"/>
      <c r="G42" s="104"/>
      <c r="H42" s="104"/>
      <c r="I42" s="104"/>
      <c r="J42" s="104"/>
      <c r="K42" s="104"/>
      <c r="L42" s="104"/>
      <c r="M42" s="104"/>
      <c r="N42" s="104"/>
      <c r="O42" s="104"/>
      <c r="P42" s="104"/>
      <c r="Q42" s="8">
        <v>103</v>
      </c>
      <c r="R42" s="9">
        <v>1995</v>
      </c>
      <c r="S42" s="9">
        <v>1653.4</v>
      </c>
      <c r="T42" s="9">
        <v>1653.4</v>
      </c>
      <c r="U42" s="9">
        <v>1653.4</v>
      </c>
    </row>
    <row r="43" spans="1:21" ht="48" customHeight="1" x14ac:dyDescent="0.25">
      <c r="A43" s="106"/>
      <c r="B43" s="108"/>
      <c r="C43" s="101"/>
      <c r="D43" s="101"/>
      <c r="E43" s="101"/>
      <c r="F43" s="101"/>
      <c r="G43" s="101"/>
      <c r="H43" s="101"/>
      <c r="I43" s="101"/>
      <c r="J43" s="101"/>
      <c r="K43" s="101"/>
      <c r="L43" s="101"/>
      <c r="M43" s="101"/>
      <c r="N43" s="101"/>
      <c r="O43" s="101"/>
      <c r="P43" s="101"/>
      <c r="Q43" s="8">
        <v>104</v>
      </c>
      <c r="R43" s="9">
        <v>31836</v>
      </c>
      <c r="S43" s="9">
        <v>21358.2</v>
      </c>
      <c r="T43" s="9">
        <v>21358.2</v>
      </c>
      <c r="U43" s="9">
        <v>21358.2</v>
      </c>
    </row>
    <row r="44" spans="1:21" ht="126.75" customHeight="1" x14ac:dyDescent="0.25">
      <c r="A44" s="45">
        <v>1204</v>
      </c>
      <c r="B44" s="46" t="s">
        <v>46</v>
      </c>
      <c r="C44" s="32" t="s">
        <v>248</v>
      </c>
      <c r="D44" s="32" t="s">
        <v>357</v>
      </c>
      <c r="E44" s="32" t="s">
        <v>358</v>
      </c>
      <c r="F44" s="32" t="s">
        <v>361</v>
      </c>
      <c r="G44" s="32"/>
      <c r="H44" s="32"/>
      <c r="I44" s="32" t="s">
        <v>340</v>
      </c>
      <c r="J44" s="32"/>
      <c r="K44" s="32"/>
      <c r="L44" s="32"/>
      <c r="M44" s="32"/>
      <c r="N44" s="32"/>
      <c r="O44" s="32" t="s">
        <v>359</v>
      </c>
      <c r="P44" s="32" t="s">
        <v>360</v>
      </c>
      <c r="Q44" s="8">
        <v>1301</v>
      </c>
      <c r="R44" s="9">
        <v>13</v>
      </c>
      <c r="S44" s="9">
        <v>10.8</v>
      </c>
      <c r="T44" s="9">
        <v>3.3</v>
      </c>
      <c r="U44" s="9">
        <v>3.3</v>
      </c>
    </row>
    <row r="45" spans="1:21" ht="174.75" customHeight="1" x14ac:dyDescent="0.25">
      <c r="A45" s="105">
        <v>1208</v>
      </c>
      <c r="B45" s="107" t="s">
        <v>47</v>
      </c>
      <c r="C45" s="100" t="s">
        <v>307</v>
      </c>
      <c r="D45" s="100" t="s">
        <v>342</v>
      </c>
      <c r="E45" s="100" t="s">
        <v>343</v>
      </c>
      <c r="F45" s="100" t="s">
        <v>336</v>
      </c>
      <c r="G45" s="102"/>
      <c r="H45" s="102"/>
      <c r="I45" s="100" t="s">
        <v>344</v>
      </c>
      <c r="J45" s="100" t="s">
        <v>94</v>
      </c>
      <c r="K45" s="100" t="s">
        <v>134</v>
      </c>
      <c r="L45" s="102"/>
      <c r="M45" s="102"/>
      <c r="N45" s="102"/>
      <c r="O45" s="100" t="s">
        <v>341</v>
      </c>
      <c r="P45" s="100" t="s">
        <v>89</v>
      </c>
      <c r="Q45" s="8">
        <v>113</v>
      </c>
      <c r="R45" s="9">
        <v>20875.3</v>
      </c>
      <c r="S45" s="9">
        <v>21182.9</v>
      </c>
      <c r="T45" s="9">
        <v>17074.3</v>
      </c>
      <c r="U45" s="9">
        <v>17074.3</v>
      </c>
    </row>
    <row r="46" spans="1:21" ht="32.25" customHeight="1" x14ac:dyDescent="0.25">
      <c r="A46" s="106"/>
      <c r="B46" s="108"/>
      <c r="C46" s="101"/>
      <c r="D46" s="101"/>
      <c r="E46" s="101"/>
      <c r="F46" s="101"/>
      <c r="G46" s="103"/>
      <c r="H46" s="103"/>
      <c r="I46" s="101"/>
      <c r="J46" s="101"/>
      <c r="K46" s="101"/>
      <c r="L46" s="103"/>
      <c r="M46" s="103"/>
      <c r="N46" s="103"/>
      <c r="O46" s="101"/>
      <c r="P46" s="101"/>
      <c r="Q46" s="8">
        <v>412</v>
      </c>
      <c r="R46" s="9">
        <v>54118.6</v>
      </c>
      <c r="S46" s="9">
        <v>55958.6</v>
      </c>
      <c r="T46" s="9">
        <v>49822.9</v>
      </c>
      <c r="U46" s="9">
        <v>49822.9</v>
      </c>
    </row>
    <row r="47" spans="1:21" ht="248.25" customHeight="1" x14ac:dyDescent="0.25">
      <c r="A47" s="45">
        <v>1211</v>
      </c>
      <c r="B47" s="46" t="s">
        <v>48</v>
      </c>
      <c r="C47" s="32" t="s">
        <v>347</v>
      </c>
      <c r="D47" s="32" t="s">
        <v>421</v>
      </c>
      <c r="E47" s="32" t="s">
        <v>422</v>
      </c>
      <c r="F47" s="32" t="s">
        <v>348</v>
      </c>
      <c r="G47" s="32"/>
      <c r="H47" s="32"/>
      <c r="I47" s="32" t="s">
        <v>350</v>
      </c>
      <c r="J47" s="32" t="s">
        <v>94</v>
      </c>
      <c r="K47" s="32" t="s">
        <v>345</v>
      </c>
      <c r="L47" s="32"/>
      <c r="M47" s="32"/>
      <c r="N47" s="32"/>
      <c r="O47" s="32" t="s">
        <v>423</v>
      </c>
      <c r="P47" s="32" t="s">
        <v>424</v>
      </c>
      <c r="Q47" s="8">
        <v>502</v>
      </c>
      <c r="R47" s="9">
        <v>0</v>
      </c>
      <c r="S47" s="9">
        <v>0</v>
      </c>
      <c r="T47" s="9">
        <v>0</v>
      </c>
      <c r="U47" s="9">
        <v>0</v>
      </c>
    </row>
    <row r="48" spans="1:21" ht="168.75" x14ac:dyDescent="0.25">
      <c r="A48" s="45">
        <v>1212</v>
      </c>
      <c r="B48" s="46" t="s">
        <v>49</v>
      </c>
      <c r="C48" s="32" t="s">
        <v>351</v>
      </c>
      <c r="D48" s="32" t="s">
        <v>352</v>
      </c>
      <c r="E48" s="32" t="s">
        <v>356</v>
      </c>
      <c r="F48" s="32" t="s">
        <v>346</v>
      </c>
      <c r="G48" s="32"/>
      <c r="H48" s="32"/>
      <c r="I48" s="32" t="s">
        <v>355</v>
      </c>
      <c r="J48" s="32" t="s">
        <v>94</v>
      </c>
      <c r="K48" s="32" t="s">
        <v>349</v>
      </c>
      <c r="L48" s="32"/>
      <c r="M48" s="32"/>
      <c r="N48" s="32"/>
      <c r="O48" s="32" t="s">
        <v>353</v>
      </c>
      <c r="P48" s="32" t="s">
        <v>354</v>
      </c>
      <c r="Q48" s="8">
        <v>502</v>
      </c>
      <c r="R48" s="9">
        <v>5665.2</v>
      </c>
      <c r="S48" s="9">
        <v>0</v>
      </c>
      <c r="T48" s="9">
        <v>0</v>
      </c>
      <c r="U48" s="9">
        <v>0</v>
      </c>
    </row>
    <row r="49" spans="1:21" ht="187.5" x14ac:dyDescent="0.25">
      <c r="A49" s="45">
        <v>1217</v>
      </c>
      <c r="B49" s="46" t="s">
        <v>50</v>
      </c>
      <c r="C49" s="32" t="s">
        <v>84</v>
      </c>
      <c r="D49" s="32" t="s">
        <v>122</v>
      </c>
      <c r="E49" s="32" t="s">
        <v>123</v>
      </c>
      <c r="F49" s="32" t="s">
        <v>130</v>
      </c>
      <c r="G49" s="32"/>
      <c r="H49" s="32"/>
      <c r="I49" s="32" t="s">
        <v>338</v>
      </c>
      <c r="J49" s="32" t="s">
        <v>94</v>
      </c>
      <c r="K49" s="32" t="s">
        <v>339</v>
      </c>
      <c r="L49" s="32"/>
      <c r="M49" s="32"/>
      <c r="N49" s="32"/>
      <c r="O49" s="32" t="s">
        <v>161</v>
      </c>
      <c r="P49" s="32" t="s">
        <v>337</v>
      </c>
      <c r="Q49" s="8">
        <v>1202</v>
      </c>
      <c r="R49" s="9">
        <v>500</v>
      </c>
      <c r="S49" s="9">
        <v>500</v>
      </c>
      <c r="T49" s="9">
        <v>500</v>
      </c>
      <c r="U49" s="9">
        <v>500</v>
      </c>
    </row>
    <row r="50" spans="1:21" ht="136.5" x14ac:dyDescent="0.25">
      <c r="A50" s="45"/>
      <c r="B50" s="53" t="s">
        <v>239</v>
      </c>
      <c r="C50" s="32"/>
      <c r="D50" s="32"/>
      <c r="E50" s="32"/>
      <c r="F50" s="32"/>
      <c r="G50" s="32"/>
      <c r="H50" s="32"/>
      <c r="I50" s="32"/>
      <c r="J50" s="32"/>
      <c r="K50" s="32"/>
      <c r="L50" s="32"/>
      <c r="M50" s="32"/>
      <c r="N50" s="32"/>
      <c r="O50" s="32"/>
      <c r="P50" s="32"/>
      <c r="Q50" s="8"/>
      <c r="R50" s="5">
        <f>R51+R53</f>
        <v>2014.5</v>
      </c>
      <c r="S50" s="5">
        <f t="shared" ref="S50:U50" si="2">S51+S53</f>
        <v>1982.5</v>
      </c>
      <c r="T50" s="5">
        <f t="shared" si="2"/>
        <v>1982.5</v>
      </c>
      <c r="U50" s="5">
        <f t="shared" si="2"/>
        <v>1982.5</v>
      </c>
    </row>
    <row r="51" spans="1:21" ht="117" x14ac:dyDescent="0.25">
      <c r="A51" s="45"/>
      <c r="B51" s="53" t="s">
        <v>240</v>
      </c>
      <c r="C51" s="32"/>
      <c r="D51" s="32"/>
      <c r="E51" s="32"/>
      <c r="F51" s="32"/>
      <c r="G51" s="32"/>
      <c r="H51" s="32"/>
      <c r="I51" s="32"/>
      <c r="J51" s="32"/>
      <c r="K51" s="32"/>
      <c r="L51" s="32"/>
      <c r="M51" s="32"/>
      <c r="N51" s="32"/>
      <c r="O51" s="32"/>
      <c r="P51" s="32"/>
      <c r="Q51" s="8"/>
      <c r="R51" s="5">
        <f>R52</f>
        <v>1982.5</v>
      </c>
      <c r="S51" s="5">
        <f t="shared" ref="S51:U51" si="3">S52</f>
        <v>1982.5</v>
      </c>
      <c r="T51" s="5">
        <f t="shared" si="3"/>
        <v>1982.5</v>
      </c>
      <c r="U51" s="5">
        <f t="shared" si="3"/>
        <v>1982.5</v>
      </c>
    </row>
    <row r="52" spans="1:21" ht="188.25" customHeight="1" x14ac:dyDescent="0.25">
      <c r="A52" s="45">
        <v>1501</v>
      </c>
      <c r="B52" s="46" t="s">
        <v>51</v>
      </c>
      <c r="C52" s="32" t="s">
        <v>84</v>
      </c>
      <c r="D52" s="32" t="s">
        <v>116</v>
      </c>
      <c r="E52" s="32" t="s">
        <v>117</v>
      </c>
      <c r="F52" s="32" t="s">
        <v>129</v>
      </c>
      <c r="G52" s="32"/>
      <c r="H52" s="32"/>
      <c r="I52" s="32" t="s">
        <v>286</v>
      </c>
      <c r="J52" s="32" t="s">
        <v>287</v>
      </c>
      <c r="K52" s="32" t="s">
        <v>94</v>
      </c>
      <c r="L52" s="32"/>
      <c r="M52" s="32"/>
      <c r="N52" s="32"/>
      <c r="O52" s="32" t="s">
        <v>118</v>
      </c>
      <c r="P52" s="32" t="s">
        <v>89</v>
      </c>
      <c r="Q52" s="8">
        <v>1001</v>
      </c>
      <c r="R52" s="9">
        <v>1982.5</v>
      </c>
      <c r="S52" s="9">
        <v>1982.5</v>
      </c>
      <c r="T52" s="9">
        <v>1982.5</v>
      </c>
      <c r="U52" s="9">
        <v>1982.5</v>
      </c>
    </row>
    <row r="53" spans="1:21" ht="123.75" customHeight="1" x14ac:dyDescent="0.25">
      <c r="A53" s="45"/>
      <c r="B53" s="53" t="s">
        <v>241</v>
      </c>
      <c r="C53" s="32"/>
      <c r="D53" s="32"/>
      <c r="E53" s="32"/>
      <c r="F53" s="32"/>
      <c r="G53" s="32"/>
      <c r="H53" s="32"/>
      <c r="I53" s="32"/>
      <c r="J53" s="32"/>
      <c r="K53" s="32"/>
      <c r="L53" s="32"/>
      <c r="M53" s="32"/>
      <c r="N53" s="32"/>
      <c r="O53" s="32"/>
      <c r="P53" s="32"/>
      <c r="Q53" s="8"/>
      <c r="R53" s="5">
        <f>R54</f>
        <v>32</v>
      </c>
      <c r="S53" s="5">
        <f t="shared" ref="S53:U53" si="4">S54</f>
        <v>0</v>
      </c>
      <c r="T53" s="5">
        <f t="shared" si="4"/>
        <v>0</v>
      </c>
      <c r="U53" s="5">
        <f t="shared" si="4"/>
        <v>0</v>
      </c>
    </row>
    <row r="54" spans="1:21" ht="187.5" x14ac:dyDescent="0.25">
      <c r="A54" s="45">
        <v>1602</v>
      </c>
      <c r="B54" s="46" t="s">
        <v>52</v>
      </c>
      <c r="C54" s="32" t="s">
        <v>84</v>
      </c>
      <c r="D54" s="32" t="s">
        <v>290</v>
      </c>
      <c r="E54" s="32" t="s">
        <v>100</v>
      </c>
      <c r="F54" s="32" t="s">
        <v>288</v>
      </c>
      <c r="G54" s="32"/>
      <c r="H54" s="32"/>
      <c r="I54" s="32" t="s">
        <v>289</v>
      </c>
      <c r="J54" s="32" t="s">
        <v>114</v>
      </c>
      <c r="K54" s="32"/>
      <c r="L54" s="32"/>
      <c r="M54" s="32"/>
      <c r="N54" s="32"/>
      <c r="O54" s="32" t="s">
        <v>189</v>
      </c>
      <c r="P54" s="32" t="s">
        <v>96</v>
      </c>
      <c r="Q54" s="8">
        <v>1003</v>
      </c>
      <c r="R54" s="9">
        <v>32</v>
      </c>
      <c r="S54" s="9">
        <v>0</v>
      </c>
      <c r="T54" s="9">
        <v>0</v>
      </c>
      <c r="U54" s="9">
        <v>0</v>
      </c>
    </row>
    <row r="55" spans="1:21" ht="181.5" customHeight="1" x14ac:dyDescent="0.25">
      <c r="A55" s="45"/>
      <c r="B55" s="53" t="s">
        <v>237</v>
      </c>
      <c r="C55" s="32"/>
      <c r="D55" s="32"/>
      <c r="E55" s="32"/>
      <c r="F55" s="32"/>
      <c r="G55" s="32"/>
      <c r="H55" s="32"/>
      <c r="I55" s="32"/>
      <c r="J55" s="32"/>
      <c r="K55" s="32"/>
      <c r="L55" s="32"/>
      <c r="M55" s="32"/>
      <c r="N55" s="32"/>
      <c r="O55" s="32"/>
      <c r="P55" s="32"/>
      <c r="Q55" s="8"/>
      <c r="R55" s="5">
        <f>R56+R60</f>
        <v>49333.1</v>
      </c>
      <c r="S55" s="5">
        <f t="shared" ref="S55:U55" si="5">S56+S60</f>
        <v>50206</v>
      </c>
      <c r="T55" s="5">
        <f t="shared" si="5"/>
        <v>50043.9</v>
      </c>
      <c r="U55" s="5">
        <f t="shared" si="5"/>
        <v>50043.9</v>
      </c>
    </row>
    <row r="56" spans="1:21" ht="39" x14ac:dyDescent="0.25">
      <c r="A56" s="45"/>
      <c r="B56" s="53" t="s">
        <v>238</v>
      </c>
      <c r="C56" s="32"/>
      <c r="D56" s="32"/>
      <c r="E56" s="32"/>
      <c r="F56" s="32"/>
      <c r="G56" s="32"/>
      <c r="H56" s="32"/>
      <c r="I56" s="32"/>
      <c r="J56" s="32"/>
      <c r="K56" s="32"/>
      <c r="L56" s="32"/>
      <c r="M56" s="32"/>
      <c r="N56" s="32"/>
      <c r="O56" s="32"/>
      <c r="P56" s="32"/>
      <c r="Q56" s="8"/>
      <c r="R56" s="5">
        <f>SUM(R57:R59)</f>
        <v>986.09999999999991</v>
      </c>
      <c r="S56" s="5">
        <f t="shared" ref="S56:U56" si="6">SUM(S57:S59)</f>
        <v>876.90000000000009</v>
      </c>
      <c r="T56" s="5">
        <f t="shared" si="6"/>
        <v>714.8</v>
      </c>
      <c r="U56" s="5">
        <f t="shared" si="6"/>
        <v>714.8</v>
      </c>
    </row>
    <row r="57" spans="1:21" ht="105.75" customHeight="1" x14ac:dyDescent="0.25">
      <c r="A57" s="45">
        <v>1703</v>
      </c>
      <c r="B57" s="46" t="s">
        <v>53</v>
      </c>
      <c r="C57" s="32" t="s">
        <v>368</v>
      </c>
      <c r="D57" s="32" t="s">
        <v>369</v>
      </c>
      <c r="E57" s="32" t="s">
        <v>370</v>
      </c>
      <c r="F57" s="32" t="s">
        <v>371</v>
      </c>
      <c r="G57" s="32"/>
      <c r="H57" s="32"/>
      <c r="I57" s="32" t="s">
        <v>377</v>
      </c>
      <c r="J57" s="32" t="s">
        <v>251</v>
      </c>
      <c r="K57" s="32"/>
      <c r="L57" s="32"/>
      <c r="M57" s="32"/>
      <c r="N57" s="32"/>
      <c r="O57" s="32" t="s">
        <v>372</v>
      </c>
      <c r="P57" s="32" t="s">
        <v>373</v>
      </c>
      <c r="Q57" s="8">
        <v>105</v>
      </c>
      <c r="R57" s="9">
        <v>23.8</v>
      </c>
      <c r="S57" s="9">
        <v>198.8</v>
      </c>
      <c r="T57" s="9">
        <v>9.5</v>
      </c>
      <c r="U57" s="9">
        <v>9.5</v>
      </c>
    </row>
    <row r="58" spans="1:21" ht="180" customHeight="1" x14ac:dyDescent="0.25">
      <c r="A58" s="45">
        <v>1712</v>
      </c>
      <c r="B58" s="46" t="s">
        <v>54</v>
      </c>
      <c r="C58" s="32" t="s">
        <v>84</v>
      </c>
      <c r="D58" s="32" t="s">
        <v>381</v>
      </c>
      <c r="E58" s="32" t="s">
        <v>382</v>
      </c>
      <c r="F58" s="32" t="s">
        <v>379</v>
      </c>
      <c r="G58" s="32"/>
      <c r="H58" s="32"/>
      <c r="I58" s="32" t="s">
        <v>294</v>
      </c>
      <c r="J58" s="32" t="s">
        <v>375</v>
      </c>
      <c r="K58" s="32"/>
      <c r="L58" s="32"/>
      <c r="M58" s="32"/>
      <c r="N58" s="32"/>
      <c r="O58" s="32" t="s">
        <v>380</v>
      </c>
      <c r="P58" s="32" t="s">
        <v>96</v>
      </c>
      <c r="Q58" s="8">
        <v>1004</v>
      </c>
      <c r="R58" s="9">
        <v>652.1</v>
      </c>
      <c r="S58" s="9">
        <v>678.1</v>
      </c>
      <c r="T58" s="9">
        <v>705.3</v>
      </c>
      <c r="U58" s="9">
        <v>705.3</v>
      </c>
    </row>
    <row r="59" spans="1:21" ht="121.5" customHeight="1" x14ac:dyDescent="0.25">
      <c r="A59" s="145">
        <v>1722</v>
      </c>
      <c r="B59" s="146" t="s">
        <v>291</v>
      </c>
      <c r="C59" s="32" t="s">
        <v>374</v>
      </c>
      <c r="D59" s="32" t="s">
        <v>292</v>
      </c>
      <c r="E59" s="32" t="s">
        <v>293</v>
      </c>
      <c r="F59" s="32" t="s">
        <v>376</v>
      </c>
      <c r="G59" s="32"/>
      <c r="H59" s="32"/>
      <c r="I59" s="32" t="s">
        <v>377</v>
      </c>
      <c r="J59" s="32"/>
      <c r="K59" s="99" t="s">
        <v>134</v>
      </c>
      <c r="L59" s="99"/>
      <c r="M59" s="99"/>
      <c r="N59" s="32"/>
      <c r="O59" s="32" t="s">
        <v>378</v>
      </c>
      <c r="P59" s="32" t="s">
        <v>373</v>
      </c>
      <c r="Q59" s="8">
        <v>113</v>
      </c>
      <c r="R59" s="9">
        <v>310.2</v>
      </c>
      <c r="S59" s="9">
        <v>0</v>
      </c>
      <c r="T59" s="9">
        <v>0</v>
      </c>
      <c r="U59" s="9">
        <v>0</v>
      </c>
    </row>
    <row r="60" spans="1:21" ht="46.5" customHeight="1" x14ac:dyDescent="0.25">
      <c r="A60" s="45"/>
      <c r="B60" s="53" t="s">
        <v>236</v>
      </c>
      <c r="C60" s="32"/>
      <c r="D60" s="32"/>
      <c r="E60" s="32"/>
      <c r="F60" s="32"/>
      <c r="G60" s="32"/>
      <c r="H60" s="32"/>
      <c r="I60" s="32"/>
      <c r="J60" s="32"/>
      <c r="K60" s="32"/>
      <c r="L60" s="32"/>
      <c r="M60" s="32"/>
      <c r="N60" s="32"/>
      <c r="O60" s="32"/>
      <c r="P60" s="32"/>
      <c r="Q60" s="8"/>
      <c r="R60" s="5">
        <f>SUM(R61:R69)</f>
        <v>48347</v>
      </c>
      <c r="S60" s="5">
        <f t="shared" ref="S60:U60" si="7">SUM(S61:S69)</f>
        <v>49329.1</v>
      </c>
      <c r="T60" s="5">
        <f t="shared" si="7"/>
        <v>49329.1</v>
      </c>
      <c r="U60" s="5">
        <f t="shared" si="7"/>
        <v>49329.1</v>
      </c>
    </row>
    <row r="61" spans="1:21" ht="225" customHeight="1" x14ac:dyDescent="0.25">
      <c r="A61" s="45">
        <v>1828</v>
      </c>
      <c r="B61" s="46" t="s">
        <v>55</v>
      </c>
      <c r="C61" s="32" t="s">
        <v>248</v>
      </c>
      <c r="D61" s="32" t="s">
        <v>283</v>
      </c>
      <c r="E61" s="32" t="s">
        <v>284</v>
      </c>
      <c r="F61" s="32" t="s">
        <v>264</v>
      </c>
      <c r="G61" s="32"/>
      <c r="H61" s="32"/>
      <c r="I61" s="32" t="s">
        <v>271</v>
      </c>
      <c r="J61" s="32" t="s">
        <v>266</v>
      </c>
      <c r="K61" s="32" t="s">
        <v>282</v>
      </c>
      <c r="L61" s="32"/>
      <c r="M61" s="32"/>
      <c r="N61" s="32"/>
      <c r="O61" s="32" t="s">
        <v>265</v>
      </c>
      <c r="P61" s="32" t="s">
        <v>95</v>
      </c>
      <c r="Q61" s="8">
        <v>1004</v>
      </c>
      <c r="R61" s="9">
        <v>10276.4</v>
      </c>
      <c r="S61" s="9">
        <v>10579.2</v>
      </c>
      <c r="T61" s="9">
        <v>10579.2</v>
      </c>
      <c r="U61" s="9">
        <v>10579.2</v>
      </c>
    </row>
    <row r="62" spans="1:21" ht="409.5" x14ac:dyDescent="0.25">
      <c r="A62" s="45">
        <v>1836</v>
      </c>
      <c r="B62" s="46" t="s">
        <v>56</v>
      </c>
      <c r="C62" s="32" t="s">
        <v>248</v>
      </c>
      <c r="D62" s="32" t="s">
        <v>268</v>
      </c>
      <c r="E62" s="32" t="s">
        <v>267</v>
      </c>
      <c r="F62" s="32" t="s">
        <v>264</v>
      </c>
      <c r="G62" s="32"/>
      <c r="H62" s="32"/>
      <c r="I62" s="32" t="s">
        <v>271</v>
      </c>
      <c r="J62" s="32" t="s">
        <v>266</v>
      </c>
      <c r="K62" s="32" t="s">
        <v>281</v>
      </c>
      <c r="L62" s="32"/>
      <c r="M62" s="32"/>
      <c r="N62" s="32"/>
      <c r="O62" s="32" t="s">
        <v>265</v>
      </c>
      <c r="P62" s="32" t="s">
        <v>95</v>
      </c>
      <c r="Q62" s="8">
        <v>1004</v>
      </c>
      <c r="R62" s="9">
        <v>6640.1</v>
      </c>
      <c r="S62" s="9">
        <v>6651.0999999999995</v>
      </c>
      <c r="T62" s="9">
        <v>6651.0999999999995</v>
      </c>
      <c r="U62" s="9">
        <v>6651.0999999999995</v>
      </c>
    </row>
    <row r="63" spans="1:21" ht="289.5" customHeight="1" x14ac:dyDescent="0.25">
      <c r="A63" s="105">
        <v>1837</v>
      </c>
      <c r="B63" s="107" t="s">
        <v>57</v>
      </c>
      <c r="C63" s="100" t="s">
        <v>248</v>
      </c>
      <c r="D63" s="100" t="s">
        <v>279</v>
      </c>
      <c r="E63" s="100" t="s">
        <v>267</v>
      </c>
      <c r="F63" s="100" t="s">
        <v>278</v>
      </c>
      <c r="G63" s="102"/>
      <c r="H63" s="102"/>
      <c r="I63" s="100" t="s">
        <v>271</v>
      </c>
      <c r="J63" s="102" t="s">
        <v>266</v>
      </c>
      <c r="K63" s="100" t="s">
        <v>280</v>
      </c>
      <c r="L63" s="102"/>
      <c r="M63" s="102"/>
      <c r="N63" s="102"/>
      <c r="O63" s="100" t="s">
        <v>265</v>
      </c>
      <c r="P63" s="100" t="s">
        <v>95</v>
      </c>
      <c r="Q63" s="8">
        <v>1003</v>
      </c>
      <c r="R63" s="9">
        <v>995.9</v>
      </c>
      <c r="S63" s="9">
        <v>1230.5999999999999</v>
      </c>
      <c r="T63" s="9">
        <v>1230.5999999999999</v>
      </c>
      <c r="U63" s="9">
        <v>1230.5999999999999</v>
      </c>
    </row>
    <row r="64" spans="1:21" ht="177" customHeight="1" x14ac:dyDescent="0.25">
      <c r="A64" s="106"/>
      <c r="B64" s="108"/>
      <c r="C64" s="101"/>
      <c r="D64" s="101"/>
      <c r="E64" s="101"/>
      <c r="F64" s="101"/>
      <c r="G64" s="103"/>
      <c r="H64" s="103"/>
      <c r="I64" s="101"/>
      <c r="J64" s="103"/>
      <c r="K64" s="101"/>
      <c r="L64" s="103"/>
      <c r="M64" s="103"/>
      <c r="N64" s="103"/>
      <c r="O64" s="101"/>
      <c r="P64" s="101"/>
      <c r="Q64" s="8">
        <v>1004</v>
      </c>
      <c r="R64" s="9">
        <v>4584.2</v>
      </c>
      <c r="S64" s="9">
        <v>4767.6000000000004</v>
      </c>
      <c r="T64" s="9">
        <v>4767.6000000000004</v>
      </c>
      <c r="U64" s="9">
        <v>4767.6000000000004</v>
      </c>
    </row>
    <row r="65" spans="1:21" ht="409.5" x14ac:dyDescent="0.25">
      <c r="A65" s="45">
        <v>1838</v>
      </c>
      <c r="B65" s="46" t="s">
        <v>58</v>
      </c>
      <c r="C65" s="32" t="s">
        <v>248</v>
      </c>
      <c r="D65" s="32" t="s">
        <v>274</v>
      </c>
      <c r="E65" s="32" t="s">
        <v>275</v>
      </c>
      <c r="F65" s="32" t="s">
        <v>264</v>
      </c>
      <c r="G65" s="32"/>
      <c r="H65" s="32"/>
      <c r="I65" s="32" t="s">
        <v>271</v>
      </c>
      <c r="J65" s="32" t="s">
        <v>266</v>
      </c>
      <c r="K65" s="32" t="s">
        <v>277</v>
      </c>
      <c r="L65" s="32"/>
      <c r="M65" s="32"/>
      <c r="N65" s="32"/>
      <c r="O65" s="32" t="s">
        <v>265</v>
      </c>
      <c r="P65" s="32" t="s">
        <v>95</v>
      </c>
      <c r="Q65" s="8">
        <v>1004</v>
      </c>
      <c r="R65" s="9">
        <v>18257</v>
      </c>
      <c r="S65" s="9">
        <v>18333.699999999997</v>
      </c>
      <c r="T65" s="9">
        <v>18333.699999999997</v>
      </c>
      <c r="U65" s="9">
        <v>18333.699999999997</v>
      </c>
    </row>
    <row r="66" spans="1:21" ht="206.25" x14ac:dyDescent="0.25">
      <c r="A66" s="45">
        <v>1839</v>
      </c>
      <c r="B66" s="46" t="s">
        <v>59</v>
      </c>
      <c r="C66" s="32" t="s">
        <v>248</v>
      </c>
      <c r="D66" s="32" t="s">
        <v>268</v>
      </c>
      <c r="E66" s="32" t="s">
        <v>267</v>
      </c>
      <c r="F66" s="32" t="s">
        <v>264</v>
      </c>
      <c r="G66" s="32"/>
      <c r="H66" s="32"/>
      <c r="I66" s="32" t="s">
        <v>271</v>
      </c>
      <c r="J66" s="32" t="s">
        <v>266</v>
      </c>
      <c r="K66" s="32" t="s">
        <v>276</v>
      </c>
      <c r="L66" s="32"/>
      <c r="M66" s="32"/>
      <c r="N66" s="32"/>
      <c r="O66" s="32" t="s">
        <v>265</v>
      </c>
      <c r="P66" s="32" t="s">
        <v>95</v>
      </c>
      <c r="Q66" s="8">
        <v>113</v>
      </c>
      <c r="R66" s="9">
        <v>1363.2</v>
      </c>
      <c r="S66" s="9">
        <v>1363.2</v>
      </c>
      <c r="T66" s="9">
        <v>1363.2</v>
      </c>
      <c r="U66" s="9">
        <v>1363.2</v>
      </c>
    </row>
    <row r="67" spans="1:21" ht="206.25" x14ac:dyDescent="0.25">
      <c r="A67" s="45">
        <v>1840</v>
      </c>
      <c r="B67" s="46" t="s">
        <v>60</v>
      </c>
      <c r="C67" s="32" t="s">
        <v>248</v>
      </c>
      <c r="D67" s="32" t="s">
        <v>274</v>
      </c>
      <c r="E67" s="32" t="s">
        <v>275</v>
      </c>
      <c r="F67" s="32" t="s">
        <v>264</v>
      </c>
      <c r="G67" s="32"/>
      <c r="H67" s="32"/>
      <c r="I67" s="32" t="s">
        <v>271</v>
      </c>
      <c r="J67" s="32" t="s">
        <v>266</v>
      </c>
      <c r="K67" s="32" t="s">
        <v>272</v>
      </c>
      <c r="L67" s="32"/>
      <c r="M67" s="32"/>
      <c r="N67" s="32"/>
      <c r="O67" s="32" t="s">
        <v>265</v>
      </c>
      <c r="P67" s="32" t="s">
        <v>95</v>
      </c>
      <c r="Q67" s="8">
        <v>113</v>
      </c>
      <c r="R67" s="9">
        <v>1628.6</v>
      </c>
      <c r="S67" s="9">
        <v>1623.5</v>
      </c>
      <c r="T67" s="9">
        <v>1623.5</v>
      </c>
      <c r="U67" s="9">
        <v>1623.5</v>
      </c>
    </row>
    <row r="68" spans="1:21" ht="281.25" x14ac:dyDescent="0.25">
      <c r="A68" s="45">
        <v>1841</v>
      </c>
      <c r="B68" s="46" t="s">
        <v>61</v>
      </c>
      <c r="C68" s="32" t="s">
        <v>248</v>
      </c>
      <c r="D68" s="32" t="s">
        <v>268</v>
      </c>
      <c r="E68" s="32" t="s">
        <v>267</v>
      </c>
      <c r="F68" s="32" t="s">
        <v>264</v>
      </c>
      <c r="G68" s="32"/>
      <c r="H68" s="32"/>
      <c r="I68" s="32" t="s">
        <v>271</v>
      </c>
      <c r="J68" s="32" t="s">
        <v>266</v>
      </c>
      <c r="K68" s="32" t="s">
        <v>273</v>
      </c>
      <c r="L68" s="32"/>
      <c r="M68" s="32"/>
      <c r="N68" s="32"/>
      <c r="O68" s="32" t="s">
        <v>265</v>
      </c>
      <c r="P68" s="32" t="s">
        <v>95</v>
      </c>
      <c r="Q68" s="8">
        <v>707</v>
      </c>
      <c r="R68" s="9">
        <v>4055.7</v>
      </c>
      <c r="S68" s="9">
        <v>4234.3</v>
      </c>
      <c r="T68" s="9">
        <v>4234.3</v>
      </c>
      <c r="U68" s="9">
        <v>4234.3</v>
      </c>
    </row>
    <row r="69" spans="1:21" ht="375" x14ac:dyDescent="0.25">
      <c r="A69" s="45">
        <v>1854</v>
      </c>
      <c r="B69" s="46" t="s">
        <v>62</v>
      </c>
      <c r="C69" s="32" t="s">
        <v>248</v>
      </c>
      <c r="D69" s="32" t="s">
        <v>269</v>
      </c>
      <c r="E69" s="32" t="s">
        <v>270</v>
      </c>
      <c r="F69" s="32" t="s">
        <v>264</v>
      </c>
      <c r="G69" s="32"/>
      <c r="H69" s="32"/>
      <c r="I69" s="32" t="s">
        <v>271</v>
      </c>
      <c r="J69" s="32" t="s">
        <v>266</v>
      </c>
      <c r="K69" s="32" t="s">
        <v>285</v>
      </c>
      <c r="L69" s="32"/>
      <c r="M69" s="32"/>
      <c r="N69" s="32"/>
      <c r="O69" s="32" t="s">
        <v>265</v>
      </c>
      <c r="P69" s="32" t="s">
        <v>95</v>
      </c>
      <c r="Q69" s="8">
        <v>405</v>
      </c>
      <c r="R69" s="9">
        <v>545.9</v>
      </c>
      <c r="S69" s="9">
        <v>545.9</v>
      </c>
      <c r="T69" s="9">
        <v>545.9</v>
      </c>
      <c r="U69" s="9">
        <v>545.9</v>
      </c>
    </row>
    <row r="70" spans="1:21" ht="84" customHeight="1" x14ac:dyDescent="0.25">
      <c r="A70" s="45"/>
      <c r="B70" s="53" t="s">
        <v>235</v>
      </c>
      <c r="C70" s="32"/>
      <c r="D70" s="32"/>
      <c r="E70" s="32"/>
      <c r="F70" s="32"/>
      <c r="G70" s="32"/>
      <c r="H70" s="32"/>
      <c r="I70" s="32"/>
      <c r="J70" s="32"/>
      <c r="K70" s="32"/>
      <c r="L70" s="32"/>
      <c r="M70" s="32"/>
      <c r="N70" s="32"/>
      <c r="O70" s="32"/>
      <c r="P70" s="32"/>
      <c r="Q70" s="8"/>
      <c r="R70" s="5">
        <f>SUM(R71:R72)</f>
        <v>204985.3</v>
      </c>
      <c r="S70" s="5">
        <f t="shared" ref="S70:U70" si="8">SUM(S71:S72)</f>
        <v>204985.3</v>
      </c>
      <c r="T70" s="5">
        <f t="shared" si="8"/>
        <v>204985.3</v>
      </c>
      <c r="U70" s="5">
        <f t="shared" si="8"/>
        <v>204985.3</v>
      </c>
    </row>
    <row r="71" spans="1:21" ht="371.25" customHeight="1" x14ac:dyDescent="0.25">
      <c r="A71" s="45">
        <v>2002</v>
      </c>
      <c r="B71" s="46" t="s">
        <v>63</v>
      </c>
      <c r="C71" s="32" t="s">
        <v>248</v>
      </c>
      <c r="D71" s="32" t="s">
        <v>362</v>
      </c>
      <c r="E71" s="32" t="s">
        <v>363</v>
      </c>
      <c r="F71" s="32" t="s">
        <v>364</v>
      </c>
      <c r="G71" s="32"/>
      <c r="H71" s="32"/>
      <c r="I71" s="32" t="s">
        <v>365</v>
      </c>
      <c r="J71" s="32" t="s">
        <v>266</v>
      </c>
      <c r="K71" s="32" t="s">
        <v>366</v>
      </c>
      <c r="L71" s="32"/>
      <c r="M71" s="32"/>
      <c r="N71" s="32"/>
      <c r="O71" s="32" t="s">
        <v>367</v>
      </c>
      <c r="P71" s="32" t="s">
        <v>95</v>
      </c>
      <c r="Q71" s="8">
        <v>702</v>
      </c>
      <c r="R71" s="9">
        <v>151409.5</v>
      </c>
      <c r="S71" s="9">
        <v>151409.5</v>
      </c>
      <c r="T71" s="9">
        <v>151409.5</v>
      </c>
      <c r="U71" s="9">
        <v>151409.5</v>
      </c>
    </row>
    <row r="72" spans="1:21" ht="353.25" customHeight="1" x14ac:dyDescent="0.25">
      <c r="A72" s="45">
        <v>2003</v>
      </c>
      <c r="B72" s="46" t="s">
        <v>64</v>
      </c>
      <c r="C72" s="32" t="s">
        <v>248</v>
      </c>
      <c r="D72" s="32" t="s">
        <v>362</v>
      </c>
      <c r="E72" s="32" t="s">
        <v>363</v>
      </c>
      <c r="F72" s="32" t="s">
        <v>364</v>
      </c>
      <c r="G72" s="32"/>
      <c r="H72" s="32"/>
      <c r="I72" s="32" t="s">
        <v>365</v>
      </c>
      <c r="J72" s="32" t="s">
        <v>266</v>
      </c>
      <c r="K72" s="32" t="s">
        <v>366</v>
      </c>
      <c r="L72" s="32"/>
      <c r="M72" s="32"/>
      <c r="N72" s="32"/>
      <c r="O72" s="32" t="s">
        <v>367</v>
      </c>
      <c r="P72" s="32" t="s">
        <v>95</v>
      </c>
      <c r="Q72" s="8">
        <v>701</v>
      </c>
      <c r="R72" s="9">
        <v>53575.8</v>
      </c>
      <c r="S72" s="9">
        <v>53575.8</v>
      </c>
      <c r="T72" s="9">
        <v>53575.8</v>
      </c>
      <c r="U72" s="9">
        <v>53575.8</v>
      </c>
    </row>
    <row r="73" spans="1:21" ht="127.5" customHeight="1" x14ac:dyDescent="0.25">
      <c r="A73" s="45"/>
      <c r="B73" s="53" t="s">
        <v>232</v>
      </c>
      <c r="C73" s="32"/>
      <c r="D73" s="32"/>
      <c r="E73" s="32"/>
      <c r="F73" s="32"/>
      <c r="G73" s="32"/>
      <c r="H73" s="32"/>
      <c r="I73" s="32"/>
      <c r="J73" s="32"/>
      <c r="K73" s="32"/>
      <c r="L73" s="32"/>
      <c r="M73" s="32"/>
      <c r="N73" s="32"/>
      <c r="O73" s="32"/>
      <c r="P73" s="32"/>
      <c r="Q73" s="8"/>
      <c r="R73" s="5">
        <f>SUM(R74:R76)</f>
        <v>53495</v>
      </c>
      <c r="S73" s="5">
        <f>SUM(S74:S76)</f>
        <v>27138</v>
      </c>
      <c r="T73" s="5">
        <f>SUM(T74:T76)</f>
        <v>26582.899999999998</v>
      </c>
      <c r="U73" s="5">
        <f>SUM(U74:U76)</f>
        <v>26582.899999999998</v>
      </c>
    </row>
    <row r="74" spans="1:21" ht="187.5" x14ac:dyDescent="0.25">
      <c r="A74" s="45">
        <v>2101</v>
      </c>
      <c r="B74" s="46" t="s">
        <v>65</v>
      </c>
      <c r="C74" s="32" t="s">
        <v>84</v>
      </c>
      <c r="D74" s="32" t="s">
        <v>254</v>
      </c>
      <c r="E74" s="32" t="s">
        <v>255</v>
      </c>
      <c r="F74" s="32" t="s">
        <v>256</v>
      </c>
      <c r="G74" s="32"/>
      <c r="H74" s="32"/>
      <c r="I74" s="32" t="s">
        <v>258</v>
      </c>
      <c r="J74" s="32" t="s">
        <v>262</v>
      </c>
      <c r="K74" s="32" t="s">
        <v>263</v>
      </c>
      <c r="L74" s="32"/>
      <c r="M74" s="32"/>
      <c r="N74" s="32"/>
      <c r="O74" s="32" t="s">
        <v>259</v>
      </c>
      <c r="P74" s="32" t="s">
        <v>96</v>
      </c>
      <c r="Q74" s="8">
        <v>1401</v>
      </c>
      <c r="R74" s="9">
        <v>26412.400000000001</v>
      </c>
      <c r="S74" s="9">
        <v>25265.599999999999</v>
      </c>
      <c r="T74" s="9">
        <v>24636.799999999999</v>
      </c>
      <c r="U74" s="9">
        <v>24636.799999999999</v>
      </c>
    </row>
    <row r="75" spans="1:21" ht="225" x14ac:dyDescent="0.25">
      <c r="A75" s="45">
        <v>2105</v>
      </c>
      <c r="B75" s="46" t="s">
        <v>66</v>
      </c>
      <c r="C75" s="32" t="s">
        <v>137</v>
      </c>
      <c r="D75" s="32" t="s">
        <v>138</v>
      </c>
      <c r="E75" s="32" t="s">
        <v>139</v>
      </c>
      <c r="F75" s="32" t="s">
        <v>140</v>
      </c>
      <c r="G75" s="32"/>
      <c r="H75" s="32"/>
      <c r="I75" s="32" t="s">
        <v>261</v>
      </c>
      <c r="J75" s="32"/>
      <c r="K75" s="67" t="s">
        <v>114</v>
      </c>
      <c r="L75" s="67"/>
      <c r="M75" s="67" t="s">
        <v>119</v>
      </c>
      <c r="N75" s="32"/>
      <c r="O75" s="32" t="s">
        <v>162</v>
      </c>
      <c r="P75" s="32" t="s">
        <v>89</v>
      </c>
      <c r="Q75" s="8">
        <v>203</v>
      </c>
      <c r="R75" s="9">
        <v>1853.3</v>
      </c>
      <c r="S75" s="9">
        <v>1872.4</v>
      </c>
      <c r="T75" s="9">
        <v>1946.1</v>
      </c>
      <c r="U75" s="9">
        <v>1946.1</v>
      </c>
    </row>
    <row r="76" spans="1:21" ht="39" x14ac:dyDescent="0.25">
      <c r="A76" s="45"/>
      <c r="B76" s="53" t="s">
        <v>233</v>
      </c>
      <c r="C76" s="32"/>
      <c r="D76" s="32"/>
      <c r="E76" s="32"/>
      <c r="F76" s="32"/>
      <c r="G76" s="32"/>
      <c r="H76" s="32"/>
      <c r="I76" s="32"/>
      <c r="J76" s="32"/>
      <c r="K76" s="32"/>
      <c r="L76" s="32"/>
      <c r="M76" s="32"/>
      <c r="N76" s="32"/>
      <c r="O76" s="32"/>
      <c r="P76" s="32"/>
      <c r="Q76" s="8"/>
      <c r="R76" s="5">
        <f>R77+R80</f>
        <v>25229.3</v>
      </c>
      <c r="S76" s="5">
        <f t="shared" ref="S76:U76" si="9">S77+S80</f>
        <v>0</v>
      </c>
      <c r="T76" s="5">
        <f t="shared" si="9"/>
        <v>0</v>
      </c>
      <c r="U76" s="5">
        <f t="shared" si="9"/>
        <v>0</v>
      </c>
    </row>
    <row r="77" spans="1:21" ht="117" x14ac:dyDescent="0.25">
      <c r="A77" s="45"/>
      <c r="B77" s="53" t="s">
        <v>234</v>
      </c>
      <c r="C77" s="32"/>
      <c r="D77" s="32"/>
      <c r="E77" s="32"/>
      <c r="F77" s="32"/>
      <c r="G77" s="32"/>
      <c r="H77" s="32"/>
      <c r="I77" s="32"/>
      <c r="J77" s="32"/>
      <c r="K77" s="32"/>
      <c r="L77" s="32"/>
      <c r="M77" s="32"/>
      <c r="N77" s="32"/>
      <c r="O77" s="32"/>
      <c r="P77" s="32"/>
      <c r="Q77" s="8"/>
      <c r="R77" s="5">
        <f>SUM(R78:R79)</f>
        <v>9524</v>
      </c>
      <c r="S77" s="5">
        <f t="shared" ref="S77:U77" si="10">SUM(S78:S79)</f>
        <v>0</v>
      </c>
      <c r="T77" s="5">
        <f t="shared" si="10"/>
        <v>0</v>
      </c>
      <c r="U77" s="5">
        <f t="shared" si="10"/>
        <v>0</v>
      </c>
    </row>
    <row r="78" spans="1:21" ht="118.5" customHeight="1" x14ac:dyDescent="0.25">
      <c r="A78" s="45">
        <v>2202</v>
      </c>
      <c r="B78" s="46" t="s">
        <v>83</v>
      </c>
      <c r="C78" s="32" t="s">
        <v>248</v>
      </c>
      <c r="D78" s="32" t="s">
        <v>253</v>
      </c>
      <c r="E78" s="32" t="s">
        <v>98</v>
      </c>
      <c r="F78" s="32" t="s">
        <v>249</v>
      </c>
      <c r="G78" s="32"/>
      <c r="H78" s="32"/>
      <c r="I78" s="32" t="s">
        <v>136</v>
      </c>
      <c r="J78" s="32" t="s">
        <v>125</v>
      </c>
      <c r="K78" s="32"/>
      <c r="L78" s="32"/>
      <c r="M78" s="32"/>
      <c r="N78" s="32"/>
      <c r="O78" s="32" t="s">
        <v>260</v>
      </c>
      <c r="P78" s="32" t="s">
        <v>95</v>
      </c>
      <c r="Q78" s="8">
        <v>502</v>
      </c>
      <c r="R78" s="9">
        <v>0</v>
      </c>
      <c r="S78" s="9">
        <v>0</v>
      </c>
      <c r="T78" s="9">
        <v>0</v>
      </c>
      <c r="U78" s="9">
        <v>0</v>
      </c>
    </row>
    <row r="79" spans="1:21" ht="258.75" customHeight="1" x14ac:dyDescent="0.25">
      <c r="A79" s="45">
        <v>2203</v>
      </c>
      <c r="B79" s="46" t="s">
        <v>67</v>
      </c>
      <c r="C79" s="32" t="s">
        <v>248</v>
      </c>
      <c r="D79" s="32" t="s">
        <v>253</v>
      </c>
      <c r="E79" s="32" t="s">
        <v>98</v>
      </c>
      <c r="F79" s="32" t="s">
        <v>99</v>
      </c>
      <c r="G79" s="32"/>
      <c r="H79" s="32"/>
      <c r="I79" s="32" t="s">
        <v>136</v>
      </c>
      <c r="J79" s="32" t="s">
        <v>125</v>
      </c>
      <c r="K79" s="32"/>
      <c r="L79" s="32"/>
      <c r="M79" s="32"/>
      <c r="N79" s="32"/>
      <c r="O79" s="32" t="s">
        <v>260</v>
      </c>
      <c r="P79" s="32" t="s">
        <v>95</v>
      </c>
      <c r="Q79" s="8">
        <v>409</v>
      </c>
      <c r="R79" s="9">
        <v>9524</v>
      </c>
      <c r="S79" s="9">
        <v>0</v>
      </c>
      <c r="T79" s="9">
        <v>0</v>
      </c>
      <c r="U79" s="9">
        <v>0</v>
      </c>
    </row>
    <row r="80" spans="1:21" ht="44.25" customHeight="1" x14ac:dyDescent="0.25">
      <c r="A80" s="45"/>
      <c r="B80" s="97" t="s">
        <v>231</v>
      </c>
      <c r="C80" s="32"/>
      <c r="D80" s="32"/>
      <c r="E80" s="32"/>
      <c r="F80" s="32"/>
      <c r="G80" s="32"/>
      <c r="H80" s="32"/>
      <c r="I80" s="32"/>
      <c r="J80" s="32"/>
      <c r="K80" s="32"/>
      <c r="L80" s="32"/>
      <c r="M80" s="32"/>
      <c r="N80" s="32"/>
      <c r="O80" s="32"/>
      <c r="P80" s="32"/>
      <c r="Q80" s="42"/>
      <c r="R80" s="4">
        <f>SUM(R81:R83)</f>
        <v>15705.3</v>
      </c>
      <c r="S80" s="4">
        <f t="shared" ref="S80:U80" si="11">SUM(S81:S83)</f>
        <v>0</v>
      </c>
      <c r="T80" s="4">
        <f t="shared" si="11"/>
        <v>0</v>
      </c>
      <c r="U80" s="4">
        <f t="shared" si="11"/>
        <v>0</v>
      </c>
    </row>
    <row r="81" spans="1:21" ht="126" customHeight="1" x14ac:dyDescent="0.25">
      <c r="A81" s="63">
        <v>2301</v>
      </c>
      <c r="B81" s="79" t="s">
        <v>43</v>
      </c>
      <c r="C81" s="32" t="s">
        <v>252</v>
      </c>
      <c r="D81" s="32" t="s">
        <v>253</v>
      </c>
      <c r="E81" s="32" t="s">
        <v>98</v>
      </c>
      <c r="F81" s="32" t="s">
        <v>249</v>
      </c>
      <c r="G81" s="32"/>
      <c r="H81" s="32"/>
      <c r="I81" s="32" t="s">
        <v>136</v>
      </c>
      <c r="J81" s="32" t="s">
        <v>125</v>
      </c>
      <c r="K81" s="32"/>
      <c r="L81" s="32"/>
      <c r="M81" s="32"/>
      <c r="N81" s="32"/>
      <c r="O81" s="32" t="s">
        <v>260</v>
      </c>
      <c r="P81" s="32" t="s">
        <v>95</v>
      </c>
      <c r="Q81" s="42">
        <v>503</v>
      </c>
      <c r="R81" s="43">
        <v>15705.3</v>
      </c>
      <c r="S81" s="43">
        <v>0</v>
      </c>
      <c r="T81" s="43">
        <v>0</v>
      </c>
      <c r="U81" s="9">
        <v>0</v>
      </c>
    </row>
    <row r="82" spans="1:21" ht="187.5" x14ac:dyDescent="0.25">
      <c r="A82" s="49">
        <v>2306</v>
      </c>
      <c r="B82" s="50" t="s">
        <v>68</v>
      </c>
      <c r="C82" s="32" t="s">
        <v>84</v>
      </c>
      <c r="D82" s="32" t="s">
        <v>254</v>
      </c>
      <c r="E82" s="32" t="s">
        <v>255</v>
      </c>
      <c r="F82" s="32" t="s">
        <v>256</v>
      </c>
      <c r="G82" s="32"/>
      <c r="H82" s="32"/>
      <c r="I82" s="32" t="s">
        <v>258</v>
      </c>
      <c r="J82" s="32" t="s">
        <v>257</v>
      </c>
      <c r="K82" s="32"/>
      <c r="L82" s="32"/>
      <c r="M82" s="32"/>
      <c r="N82" s="32"/>
      <c r="O82" s="32" t="s">
        <v>259</v>
      </c>
      <c r="P82" s="32" t="s">
        <v>96</v>
      </c>
      <c r="Q82" s="42">
        <v>1403</v>
      </c>
      <c r="R82" s="43">
        <v>0</v>
      </c>
      <c r="S82" s="43">
        <v>0</v>
      </c>
      <c r="T82" s="43">
        <v>0</v>
      </c>
      <c r="U82" s="9">
        <v>0</v>
      </c>
    </row>
    <row r="83" spans="1:21" ht="187.5" x14ac:dyDescent="0.25">
      <c r="A83" s="47">
        <v>2308</v>
      </c>
      <c r="B83" s="48" t="s">
        <v>69</v>
      </c>
      <c r="C83" s="32" t="s">
        <v>84</v>
      </c>
      <c r="D83" s="32" t="s">
        <v>419</v>
      </c>
      <c r="E83" s="32" t="s">
        <v>420</v>
      </c>
      <c r="F83" s="32" t="s">
        <v>133</v>
      </c>
      <c r="G83" s="32"/>
      <c r="H83" s="32"/>
      <c r="I83" s="32" t="s">
        <v>250</v>
      </c>
      <c r="J83" s="32" t="s">
        <v>125</v>
      </c>
      <c r="K83" s="32"/>
      <c r="L83" s="32"/>
      <c r="M83" s="32"/>
      <c r="N83" s="32"/>
      <c r="O83" s="32" t="s">
        <v>425</v>
      </c>
      <c r="P83" s="32" t="s">
        <v>400</v>
      </c>
      <c r="Q83" s="42">
        <v>605</v>
      </c>
      <c r="R83" s="43">
        <v>0</v>
      </c>
      <c r="S83" s="43">
        <v>0</v>
      </c>
      <c r="T83" s="43">
        <v>0</v>
      </c>
      <c r="U83" s="9">
        <v>0</v>
      </c>
    </row>
    <row r="84" spans="1:21" ht="187.5" x14ac:dyDescent="0.25">
      <c r="A84" s="47">
        <v>2400</v>
      </c>
      <c r="B84" s="77" t="s">
        <v>230</v>
      </c>
      <c r="C84" s="32" t="s">
        <v>84</v>
      </c>
      <c r="D84" s="32" t="s">
        <v>111</v>
      </c>
      <c r="E84" s="32" t="s">
        <v>112</v>
      </c>
      <c r="F84" s="32" t="s">
        <v>128</v>
      </c>
      <c r="G84" s="32"/>
      <c r="H84" s="32"/>
      <c r="I84" s="32" t="s">
        <v>250</v>
      </c>
      <c r="J84" s="32" t="s">
        <v>94</v>
      </c>
      <c r="K84" s="32" t="s">
        <v>94</v>
      </c>
      <c r="L84" s="32"/>
      <c r="M84" s="32"/>
      <c r="N84" s="32"/>
      <c r="O84" s="32" t="s">
        <v>161</v>
      </c>
      <c r="P84" s="32" t="s">
        <v>96</v>
      </c>
      <c r="Q84" s="42">
        <v>9999</v>
      </c>
      <c r="R84" s="43">
        <v>0</v>
      </c>
      <c r="S84" s="43">
        <v>7813.1</v>
      </c>
      <c r="T84" s="43">
        <v>15634.5</v>
      </c>
      <c r="U84" s="9">
        <v>15634.5</v>
      </c>
    </row>
    <row r="85" spans="1:21" ht="93" customHeight="1" x14ac:dyDescent="0.25">
      <c r="A85" s="91">
        <v>6500</v>
      </c>
      <c r="B85" s="96" t="s">
        <v>176</v>
      </c>
      <c r="C85" s="92"/>
      <c r="D85" s="92"/>
      <c r="E85" s="92"/>
      <c r="F85" s="92"/>
      <c r="G85" s="92"/>
      <c r="H85" s="92"/>
      <c r="I85" s="92"/>
      <c r="J85" s="92"/>
      <c r="K85" s="92"/>
      <c r="L85" s="92"/>
      <c r="M85" s="92"/>
      <c r="N85" s="92"/>
      <c r="O85" s="92"/>
      <c r="P85" s="92"/>
      <c r="Q85" s="95"/>
      <c r="R85" s="93">
        <f>R86+R100+R106+R109+R113</f>
        <v>77402.2</v>
      </c>
      <c r="S85" s="93">
        <f t="shared" ref="S85:U85" si="12">S86+S100+S106+S109+S113</f>
        <v>46883.200000000004</v>
      </c>
      <c r="T85" s="93">
        <f t="shared" si="12"/>
        <v>40953.9</v>
      </c>
      <c r="U85" s="93">
        <f t="shared" si="12"/>
        <v>40953.9</v>
      </c>
    </row>
    <row r="86" spans="1:21" ht="98.25" customHeight="1" x14ac:dyDescent="0.25">
      <c r="A86" s="47"/>
      <c r="B86" s="53" t="s">
        <v>177</v>
      </c>
      <c r="C86" s="32"/>
      <c r="D86" s="32"/>
      <c r="E86" s="32"/>
      <c r="F86" s="32"/>
      <c r="G86" s="32"/>
      <c r="H86" s="32"/>
      <c r="I86" s="32"/>
      <c r="J86" s="32"/>
      <c r="K86" s="32"/>
      <c r="L86" s="32"/>
      <c r="M86" s="32"/>
      <c r="N86" s="32"/>
      <c r="O86" s="32"/>
      <c r="P86" s="32"/>
      <c r="Q86" s="42"/>
      <c r="R86" s="4">
        <f>R87+R92+R97</f>
        <v>43537.4</v>
      </c>
      <c r="S86" s="4">
        <f t="shared" ref="S86:U86" si="13">S87+S92+S97</f>
        <v>15516.6</v>
      </c>
      <c r="T86" s="4">
        <f t="shared" si="13"/>
        <v>8535.6</v>
      </c>
      <c r="U86" s="4">
        <f t="shared" si="13"/>
        <v>8535.6</v>
      </c>
    </row>
    <row r="87" spans="1:21" ht="83.25" customHeight="1" x14ac:dyDescent="0.25">
      <c r="A87" s="47"/>
      <c r="B87" s="53" t="s">
        <v>178</v>
      </c>
      <c r="C87" s="32"/>
      <c r="D87" s="32"/>
      <c r="E87" s="32"/>
      <c r="F87" s="32"/>
      <c r="G87" s="32"/>
      <c r="H87" s="32"/>
      <c r="I87" s="32"/>
      <c r="J87" s="32"/>
      <c r="K87" s="32"/>
      <c r="L87" s="32"/>
      <c r="M87" s="32"/>
      <c r="N87" s="32"/>
      <c r="O87" s="32"/>
      <c r="P87" s="32"/>
      <c r="Q87" s="42"/>
      <c r="R87" s="4">
        <f>SUM(R88:R91)</f>
        <v>31737.8</v>
      </c>
      <c r="S87" s="4">
        <f t="shared" ref="S87:U87" si="14">SUM(S88:S91)</f>
        <v>15244.5</v>
      </c>
      <c r="T87" s="4">
        <f t="shared" si="14"/>
        <v>8263.5</v>
      </c>
      <c r="U87" s="4">
        <f t="shared" si="14"/>
        <v>8263.5</v>
      </c>
    </row>
    <row r="88" spans="1:21" ht="137.25" customHeight="1" x14ac:dyDescent="0.25">
      <c r="A88" s="49">
        <v>6505</v>
      </c>
      <c r="B88" s="50" t="s">
        <v>70</v>
      </c>
      <c r="C88" s="32" t="s">
        <v>172</v>
      </c>
      <c r="D88" s="32" t="s">
        <v>170</v>
      </c>
      <c r="E88" s="32" t="s">
        <v>171</v>
      </c>
      <c r="F88" s="32" t="s">
        <v>173</v>
      </c>
      <c r="G88" s="32"/>
      <c r="H88" s="32"/>
      <c r="I88" s="32" t="s">
        <v>174</v>
      </c>
      <c r="J88" s="32" t="s">
        <v>134</v>
      </c>
      <c r="K88" s="32"/>
      <c r="L88" s="32"/>
      <c r="M88" s="32"/>
      <c r="N88" s="32"/>
      <c r="O88" s="32" t="s">
        <v>190</v>
      </c>
      <c r="P88" s="32" t="s">
        <v>89</v>
      </c>
      <c r="Q88" s="42">
        <v>113</v>
      </c>
      <c r="R88" s="43">
        <v>376</v>
      </c>
      <c r="S88" s="43">
        <v>76</v>
      </c>
      <c r="T88" s="43">
        <v>76</v>
      </c>
      <c r="U88" s="9">
        <v>76</v>
      </c>
    </row>
    <row r="89" spans="1:21" ht="187.5" x14ac:dyDescent="0.25">
      <c r="A89" s="47">
        <v>6506</v>
      </c>
      <c r="B89" s="48" t="s">
        <v>71</v>
      </c>
      <c r="C89" s="32" t="s">
        <v>84</v>
      </c>
      <c r="D89" s="32" t="s">
        <v>166</v>
      </c>
      <c r="E89" s="32" t="s">
        <v>167</v>
      </c>
      <c r="F89" s="32" t="s">
        <v>168</v>
      </c>
      <c r="G89" s="32"/>
      <c r="H89" s="32"/>
      <c r="I89" s="32" t="s">
        <v>169</v>
      </c>
      <c r="J89" s="32" t="s">
        <v>134</v>
      </c>
      <c r="K89" s="32"/>
      <c r="L89" s="32"/>
      <c r="M89" s="32"/>
      <c r="N89" s="32"/>
      <c r="O89" s="32" t="s">
        <v>189</v>
      </c>
      <c r="P89" s="32" t="s">
        <v>96</v>
      </c>
      <c r="Q89" s="42">
        <v>310</v>
      </c>
      <c r="R89" s="43">
        <v>1038.4000000000001</v>
      </c>
      <c r="S89" s="43">
        <v>1038.4000000000001</v>
      </c>
      <c r="T89" s="43">
        <v>1038.4000000000001</v>
      </c>
      <c r="U89" s="9">
        <v>1038.4000000000001</v>
      </c>
    </row>
    <row r="90" spans="1:21" ht="176.25" customHeight="1" x14ac:dyDescent="0.25">
      <c r="A90" s="51">
        <v>6508</v>
      </c>
      <c r="B90" s="52" t="s">
        <v>72</v>
      </c>
      <c r="C90" s="34" t="s">
        <v>84</v>
      </c>
      <c r="D90" s="34" t="s">
        <v>154</v>
      </c>
      <c r="E90" s="34" t="s">
        <v>155</v>
      </c>
      <c r="F90" s="34" t="s">
        <v>151</v>
      </c>
      <c r="G90" s="34"/>
      <c r="H90" s="34"/>
      <c r="I90" s="34" t="s">
        <v>152</v>
      </c>
      <c r="J90" s="34" t="s">
        <v>134</v>
      </c>
      <c r="K90" s="34"/>
      <c r="L90" s="39"/>
      <c r="M90" s="34"/>
      <c r="N90" s="39"/>
      <c r="O90" s="34" t="s">
        <v>156</v>
      </c>
      <c r="P90" s="34" t="s">
        <v>89</v>
      </c>
      <c r="Q90" s="42">
        <v>801</v>
      </c>
      <c r="R90" s="43">
        <v>49.8</v>
      </c>
      <c r="S90" s="43">
        <v>0</v>
      </c>
      <c r="T90" s="43">
        <v>0</v>
      </c>
      <c r="U90" s="9">
        <v>0</v>
      </c>
    </row>
    <row r="91" spans="1:21" ht="206.25" x14ac:dyDescent="0.25">
      <c r="A91" s="47">
        <v>6513</v>
      </c>
      <c r="B91" s="48" t="s">
        <v>73</v>
      </c>
      <c r="C91" s="32" t="s">
        <v>147</v>
      </c>
      <c r="D91" s="32" t="s">
        <v>150</v>
      </c>
      <c r="E91" s="32" t="s">
        <v>92</v>
      </c>
      <c r="F91" s="32" t="s">
        <v>153</v>
      </c>
      <c r="G91" s="32"/>
      <c r="H91" s="32"/>
      <c r="I91" s="32" t="s">
        <v>149</v>
      </c>
      <c r="J91" s="32" t="s">
        <v>134</v>
      </c>
      <c r="K91" s="32"/>
      <c r="L91" s="32"/>
      <c r="M91" s="32"/>
      <c r="N91" s="32"/>
      <c r="O91" s="32" t="s">
        <v>165</v>
      </c>
      <c r="P91" s="32" t="s">
        <v>89</v>
      </c>
      <c r="Q91" s="42">
        <v>503</v>
      </c>
      <c r="R91" s="43">
        <v>30273.599999999999</v>
      </c>
      <c r="S91" s="43">
        <v>14130.1</v>
      </c>
      <c r="T91" s="43">
        <v>7149.1</v>
      </c>
      <c r="U91" s="9">
        <v>7149.1</v>
      </c>
    </row>
    <row r="92" spans="1:21" ht="139.5" customHeight="1" x14ac:dyDescent="0.25">
      <c r="A92" s="47"/>
      <c r="B92" s="53" t="s">
        <v>179</v>
      </c>
      <c r="C92" s="32"/>
      <c r="D92" s="32"/>
      <c r="E92" s="32"/>
      <c r="F92" s="32"/>
      <c r="G92" s="32"/>
      <c r="H92" s="32"/>
      <c r="I92" s="32"/>
      <c r="J92" s="32"/>
      <c r="K92" s="32"/>
      <c r="L92" s="32"/>
      <c r="M92" s="32"/>
      <c r="N92" s="32"/>
      <c r="O92" s="32"/>
      <c r="P92" s="32"/>
      <c r="Q92" s="42"/>
      <c r="R92" s="4">
        <f>SUM(R93:R96)</f>
        <v>2275.6</v>
      </c>
      <c r="S92" s="4">
        <f t="shared" ref="S92:U92" si="15">SUM(S93:S96)</f>
        <v>272.10000000000002</v>
      </c>
      <c r="T92" s="4">
        <f t="shared" si="15"/>
        <v>272.10000000000002</v>
      </c>
      <c r="U92" s="4">
        <f t="shared" si="15"/>
        <v>272.10000000000002</v>
      </c>
    </row>
    <row r="93" spans="1:21" ht="180.75" customHeight="1" x14ac:dyDescent="0.25">
      <c r="A93" s="47">
        <v>6604</v>
      </c>
      <c r="B93" s="48" t="s">
        <v>74</v>
      </c>
      <c r="C93" s="32" t="s">
        <v>144</v>
      </c>
      <c r="D93" s="32" t="s">
        <v>145</v>
      </c>
      <c r="E93" s="32" t="s">
        <v>91</v>
      </c>
      <c r="F93" s="32" t="s">
        <v>146</v>
      </c>
      <c r="G93" s="32"/>
      <c r="H93" s="32"/>
      <c r="I93" s="32" t="s">
        <v>143</v>
      </c>
      <c r="J93" s="32" t="s">
        <v>134</v>
      </c>
      <c r="K93" s="32"/>
      <c r="L93" s="32"/>
      <c r="M93" s="32"/>
      <c r="N93" s="32"/>
      <c r="O93" s="32" t="s">
        <v>180</v>
      </c>
      <c r="P93" s="32" t="s">
        <v>89</v>
      </c>
      <c r="Q93" s="42">
        <v>501</v>
      </c>
      <c r="R93" s="43">
        <v>160.1</v>
      </c>
      <c r="S93" s="43">
        <v>160.1</v>
      </c>
      <c r="T93" s="43">
        <v>160.1</v>
      </c>
      <c r="U93" s="9">
        <v>160.1</v>
      </c>
    </row>
    <row r="94" spans="1:21" ht="188.25" customHeight="1" x14ac:dyDescent="0.25">
      <c r="A94" s="47">
        <v>6617</v>
      </c>
      <c r="B94" s="48" t="s">
        <v>75</v>
      </c>
      <c r="C94" s="32" t="s">
        <v>84</v>
      </c>
      <c r="D94" s="32" t="s">
        <v>419</v>
      </c>
      <c r="E94" s="32" t="s">
        <v>420</v>
      </c>
      <c r="F94" s="32" t="s">
        <v>133</v>
      </c>
      <c r="G94" s="32"/>
      <c r="H94" s="32"/>
      <c r="I94" s="32" t="s">
        <v>142</v>
      </c>
      <c r="J94" s="32" t="s">
        <v>134</v>
      </c>
      <c r="K94" s="32"/>
      <c r="L94" s="32"/>
      <c r="M94" s="32"/>
      <c r="N94" s="32"/>
      <c r="O94" s="32" t="s">
        <v>425</v>
      </c>
      <c r="P94" s="32" t="s">
        <v>400</v>
      </c>
      <c r="Q94" s="42">
        <v>605</v>
      </c>
      <c r="R94" s="43">
        <v>2000</v>
      </c>
      <c r="S94" s="43">
        <v>0</v>
      </c>
      <c r="T94" s="43">
        <v>0</v>
      </c>
      <c r="U94" s="9">
        <v>0</v>
      </c>
    </row>
    <row r="95" spans="1:21" ht="409.5" x14ac:dyDescent="0.25">
      <c r="A95" s="47">
        <v>6618</v>
      </c>
      <c r="B95" s="48" t="s">
        <v>76</v>
      </c>
      <c r="C95" s="31" t="s">
        <v>101</v>
      </c>
      <c r="D95" s="31" t="s">
        <v>102</v>
      </c>
      <c r="E95" s="31" t="s">
        <v>103</v>
      </c>
      <c r="F95" s="31" t="s">
        <v>132</v>
      </c>
      <c r="G95" s="31"/>
      <c r="H95" s="31"/>
      <c r="I95" s="37" t="s">
        <v>127</v>
      </c>
      <c r="J95" s="37" t="s">
        <v>134</v>
      </c>
      <c r="K95" s="37"/>
      <c r="L95" s="37"/>
      <c r="M95" s="37"/>
      <c r="N95" s="37"/>
      <c r="O95" s="37" t="s">
        <v>164</v>
      </c>
      <c r="P95" s="37" t="s">
        <v>89</v>
      </c>
      <c r="Q95" s="42">
        <v>412</v>
      </c>
      <c r="R95" s="43">
        <v>115.5</v>
      </c>
      <c r="S95" s="43">
        <v>112</v>
      </c>
      <c r="T95" s="43">
        <v>112</v>
      </c>
      <c r="U95" s="9">
        <v>112</v>
      </c>
    </row>
    <row r="96" spans="1:21" ht="180" customHeight="1" x14ac:dyDescent="0.25">
      <c r="A96" s="47">
        <v>6619</v>
      </c>
      <c r="B96" s="48" t="s">
        <v>77</v>
      </c>
      <c r="C96" s="32" t="s">
        <v>84</v>
      </c>
      <c r="D96" s="32" t="s">
        <v>419</v>
      </c>
      <c r="E96" s="32" t="s">
        <v>420</v>
      </c>
      <c r="F96" s="32" t="s">
        <v>133</v>
      </c>
      <c r="G96" s="32"/>
      <c r="H96" s="32"/>
      <c r="I96" s="32" t="s">
        <v>126</v>
      </c>
      <c r="J96" s="32" t="s">
        <v>134</v>
      </c>
      <c r="K96" s="32"/>
      <c r="L96" s="32"/>
      <c r="M96" s="32"/>
      <c r="N96" s="32"/>
      <c r="O96" s="32" t="s">
        <v>426</v>
      </c>
      <c r="P96" s="32" t="s">
        <v>400</v>
      </c>
      <c r="Q96" s="42">
        <v>503</v>
      </c>
      <c r="R96" s="43">
        <v>0</v>
      </c>
      <c r="S96" s="43">
        <v>0</v>
      </c>
      <c r="T96" s="43">
        <v>0</v>
      </c>
      <c r="U96" s="9">
        <v>0</v>
      </c>
    </row>
    <row r="97" spans="1:21" ht="97.5" x14ac:dyDescent="0.25">
      <c r="A97" s="47"/>
      <c r="B97" s="68" t="s">
        <v>181</v>
      </c>
      <c r="C97" s="32"/>
      <c r="D97" s="32"/>
      <c r="E97" s="32"/>
      <c r="F97" s="32"/>
      <c r="G97" s="32"/>
      <c r="H97" s="32"/>
      <c r="I97" s="32"/>
      <c r="J97" s="32"/>
      <c r="K97" s="32"/>
      <c r="L97" s="32"/>
      <c r="M97" s="32"/>
      <c r="N97" s="32"/>
      <c r="O97" s="32"/>
      <c r="P97" s="32"/>
      <c r="Q97" s="42"/>
      <c r="R97" s="4">
        <f>SUM(R98:R99)</f>
        <v>9524</v>
      </c>
      <c r="S97" s="4">
        <f t="shared" ref="S97:U97" si="16">SUM(S98:S99)</f>
        <v>0</v>
      </c>
      <c r="T97" s="4">
        <f t="shared" si="16"/>
        <v>0</v>
      </c>
      <c r="U97" s="4">
        <f t="shared" si="16"/>
        <v>0</v>
      </c>
    </row>
    <row r="98" spans="1:21" ht="187.5" x14ac:dyDescent="0.25">
      <c r="A98" s="47">
        <v>6751</v>
      </c>
      <c r="B98" s="48" t="s">
        <v>78</v>
      </c>
      <c r="C98" s="32" t="s">
        <v>84</v>
      </c>
      <c r="D98" s="32" t="s">
        <v>419</v>
      </c>
      <c r="E98" s="32" t="s">
        <v>420</v>
      </c>
      <c r="F98" s="32" t="s">
        <v>133</v>
      </c>
      <c r="G98" s="32"/>
      <c r="H98" s="32"/>
      <c r="I98" s="32" t="s">
        <v>141</v>
      </c>
      <c r="J98" s="40" t="s">
        <v>125</v>
      </c>
      <c r="K98" s="32"/>
      <c r="L98" s="32"/>
      <c r="M98" s="32"/>
      <c r="N98" s="32"/>
      <c r="O98" s="32" t="s">
        <v>425</v>
      </c>
      <c r="P98" s="32" t="s">
        <v>400</v>
      </c>
      <c r="Q98" s="42">
        <v>502</v>
      </c>
      <c r="R98" s="43">
        <v>0</v>
      </c>
      <c r="S98" s="43">
        <v>0</v>
      </c>
      <c r="T98" s="43">
        <v>0</v>
      </c>
      <c r="U98" s="9">
        <v>0</v>
      </c>
    </row>
    <row r="99" spans="1:21" ht="255.75" customHeight="1" x14ac:dyDescent="0.25">
      <c r="A99" s="47">
        <v>6752</v>
      </c>
      <c r="B99" s="48" t="s">
        <v>79</v>
      </c>
      <c r="C99" s="32" t="s">
        <v>87</v>
      </c>
      <c r="D99" s="32" t="s">
        <v>124</v>
      </c>
      <c r="E99" s="32" t="s">
        <v>97</v>
      </c>
      <c r="F99" s="32" t="s">
        <v>131</v>
      </c>
      <c r="G99" s="32"/>
      <c r="H99" s="32"/>
      <c r="I99" s="32" t="s">
        <v>136</v>
      </c>
      <c r="J99" s="32" t="s">
        <v>125</v>
      </c>
      <c r="K99" s="32"/>
      <c r="L99" s="32"/>
      <c r="M99" s="32"/>
      <c r="N99" s="32"/>
      <c r="O99" s="32" t="s">
        <v>163</v>
      </c>
      <c r="P99" s="32" t="s">
        <v>96</v>
      </c>
      <c r="Q99" s="42">
        <v>409</v>
      </c>
      <c r="R99" s="43">
        <v>9524</v>
      </c>
      <c r="S99" s="43">
        <v>0</v>
      </c>
      <c r="T99" s="43">
        <v>0</v>
      </c>
      <c r="U99" s="9">
        <v>0</v>
      </c>
    </row>
    <row r="100" spans="1:21" ht="199.5" customHeight="1" x14ac:dyDescent="0.25">
      <c r="A100" s="62"/>
      <c r="B100" s="69" t="s">
        <v>182</v>
      </c>
      <c r="C100" s="55"/>
      <c r="D100" s="55"/>
      <c r="E100" s="55"/>
      <c r="F100" s="55"/>
      <c r="G100" s="55"/>
      <c r="H100" s="55"/>
      <c r="I100" s="55"/>
      <c r="J100" s="55"/>
      <c r="K100" s="55"/>
      <c r="L100" s="55"/>
      <c r="M100" s="55"/>
      <c r="N100" s="55"/>
      <c r="O100" s="55"/>
      <c r="P100" s="55"/>
      <c r="Q100" s="42"/>
      <c r="R100" s="4">
        <f>SUM(R101:R105)</f>
        <v>31272</v>
      </c>
      <c r="S100" s="4">
        <f t="shared" ref="S100:U100" si="17">SUM(S101:S105)</f>
        <v>27782.300000000003</v>
      </c>
      <c r="T100" s="4">
        <f t="shared" si="17"/>
        <v>27782.300000000003</v>
      </c>
      <c r="U100" s="4">
        <f t="shared" si="17"/>
        <v>27782.300000000003</v>
      </c>
    </row>
    <row r="101" spans="1:21" ht="35.25" customHeight="1" x14ac:dyDescent="0.25">
      <c r="A101" s="117">
        <v>6801</v>
      </c>
      <c r="B101" s="114" t="s">
        <v>44</v>
      </c>
      <c r="C101" s="100" t="s">
        <v>120</v>
      </c>
      <c r="D101" s="100" t="s">
        <v>122</v>
      </c>
      <c r="E101" s="100" t="s">
        <v>123</v>
      </c>
      <c r="F101" s="100" t="s">
        <v>130</v>
      </c>
      <c r="G101" s="34"/>
      <c r="H101" s="102"/>
      <c r="I101" s="100" t="s">
        <v>335</v>
      </c>
      <c r="J101" s="100" t="s">
        <v>121</v>
      </c>
      <c r="K101" s="100"/>
      <c r="L101" s="102"/>
      <c r="M101" s="34"/>
      <c r="N101" s="102"/>
      <c r="O101" s="100" t="s">
        <v>161</v>
      </c>
      <c r="P101" s="100" t="s">
        <v>96</v>
      </c>
      <c r="Q101" s="42">
        <v>102</v>
      </c>
      <c r="R101" s="43">
        <v>2460</v>
      </c>
      <c r="S101" s="43">
        <v>2003.5</v>
      </c>
      <c r="T101" s="43">
        <v>2003.5</v>
      </c>
      <c r="U101" s="9">
        <v>2003.5</v>
      </c>
    </row>
    <row r="102" spans="1:21" ht="25.5" customHeight="1" x14ac:dyDescent="0.25">
      <c r="A102" s="118"/>
      <c r="B102" s="115"/>
      <c r="C102" s="104"/>
      <c r="D102" s="104"/>
      <c r="E102" s="104"/>
      <c r="F102" s="104"/>
      <c r="G102" s="38"/>
      <c r="H102" s="144"/>
      <c r="I102" s="104"/>
      <c r="J102" s="104"/>
      <c r="K102" s="104"/>
      <c r="L102" s="144"/>
      <c r="M102" s="38"/>
      <c r="N102" s="144"/>
      <c r="O102" s="104"/>
      <c r="P102" s="104"/>
      <c r="Q102" s="42">
        <v>104</v>
      </c>
      <c r="R102" s="43">
        <v>9505.5</v>
      </c>
      <c r="S102" s="43">
        <v>9235.4</v>
      </c>
      <c r="T102" s="43">
        <v>9235.4</v>
      </c>
      <c r="U102" s="9">
        <v>9235.4</v>
      </c>
    </row>
    <row r="103" spans="1:21" ht="28.5" customHeight="1" x14ac:dyDescent="0.25">
      <c r="A103" s="119"/>
      <c r="B103" s="116"/>
      <c r="C103" s="104"/>
      <c r="D103" s="104"/>
      <c r="E103" s="104"/>
      <c r="F103" s="104"/>
      <c r="G103" s="38"/>
      <c r="H103" s="144"/>
      <c r="I103" s="104"/>
      <c r="J103" s="104"/>
      <c r="K103" s="104"/>
      <c r="L103" s="144"/>
      <c r="M103" s="38"/>
      <c r="N103" s="144"/>
      <c r="O103" s="104"/>
      <c r="P103" s="104"/>
      <c r="Q103" s="42">
        <v>107</v>
      </c>
      <c r="R103" s="43">
        <v>30</v>
      </c>
      <c r="S103" s="43">
        <v>0</v>
      </c>
      <c r="T103" s="43">
        <v>0</v>
      </c>
      <c r="U103" s="9">
        <v>0</v>
      </c>
    </row>
    <row r="104" spans="1:21" ht="51" customHeight="1" x14ac:dyDescent="0.25">
      <c r="A104" s="117">
        <v>6802</v>
      </c>
      <c r="B104" s="114" t="s">
        <v>45</v>
      </c>
      <c r="C104" s="104"/>
      <c r="D104" s="104"/>
      <c r="E104" s="104"/>
      <c r="F104" s="104"/>
      <c r="G104" s="38"/>
      <c r="H104" s="144"/>
      <c r="I104" s="104"/>
      <c r="J104" s="104"/>
      <c r="K104" s="104"/>
      <c r="L104" s="144"/>
      <c r="M104" s="38"/>
      <c r="N104" s="144"/>
      <c r="O104" s="104"/>
      <c r="P104" s="104"/>
      <c r="Q104" s="42">
        <v>102</v>
      </c>
      <c r="R104" s="43">
        <v>8270</v>
      </c>
      <c r="S104" s="43">
        <v>6635</v>
      </c>
      <c r="T104" s="43">
        <v>6635</v>
      </c>
      <c r="U104" s="9">
        <v>6635</v>
      </c>
    </row>
    <row r="105" spans="1:21" ht="36" customHeight="1" x14ac:dyDescent="0.25">
      <c r="A105" s="119"/>
      <c r="B105" s="116"/>
      <c r="C105" s="101"/>
      <c r="D105" s="101"/>
      <c r="E105" s="101"/>
      <c r="F105" s="101"/>
      <c r="G105" s="35"/>
      <c r="H105" s="103"/>
      <c r="I105" s="101"/>
      <c r="J105" s="101"/>
      <c r="K105" s="101"/>
      <c r="L105" s="103"/>
      <c r="M105" s="35"/>
      <c r="N105" s="103"/>
      <c r="O105" s="101"/>
      <c r="P105" s="101"/>
      <c r="Q105" s="42">
        <v>104</v>
      </c>
      <c r="R105" s="43">
        <v>11006.5</v>
      </c>
      <c r="S105" s="43">
        <v>9908.4</v>
      </c>
      <c r="T105" s="43">
        <v>9908.4</v>
      </c>
      <c r="U105" s="9">
        <v>9908.4</v>
      </c>
    </row>
    <row r="106" spans="1:21" ht="160.5" customHeight="1" x14ac:dyDescent="0.25">
      <c r="A106" s="63"/>
      <c r="B106" s="70" t="s">
        <v>183</v>
      </c>
      <c r="C106" s="57"/>
      <c r="D106" s="57"/>
      <c r="E106" s="57"/>
      <c r="F106" s="57"/>
      <c r="G106" s="35"/>
      <c r="H106" s="54"/>
      <c r="I106" s="57"/>
      <c r="J106" s="57"/>
      <c r="K106" s="57"/>
      <c r="L106" s="54"/>
      <c r="M106" s="35"/>
      <c r="N106" s="54"/>
      <c r="O106" s="57"/>
      <c r="P106" s="57"/>
      <c r="Q106" s="33"/>
      <c r="R106" s="4">
        <f>R107</f>
        <v>1853.3</v>
      </c>
      <c r="S106" s="4">
        <f t="shared" ref="S106:U106" si="18">S107</f>
        <v>1872.4</v>
      </c>
      <c r="T106" s="4">
        <f t="shared" si="18"/>
        <v>1946.1</v>
      </c>
      <c r="U106" s="4">
        <f t="shared" si="18"/>
        <v>1946.1</v>
      </c>
    </row>
    <row r="107" spans="1:21" ht="45" customHeight="1" x14ac:dyDescent="0.25">
      <c r="A107" s="63"/>
      <c r="B107" s="70" t="s">
        <v>184</v>
      </c>
      <c r="C107" s="57"/>
      <c r="D107" s="57"/>
      <c r="E107" s="57"/>
      <c r="F107" s="57"/>
      <c r="G107" s="35"/>
      <c r="H107" s="54"/>
      <c r="I107" s="57"/>
      <c r="J107" s="57"/>
      <c r="K107" s="57"/>
      <c r="L107" s="54"/>
      <c r="M107" s="35"/>
      <c r="N107" s="54"/>
      <c r="O107" s="57"/>
      <c r="P107" s="57"/>
      <c r="Q107" s="33"/>
      <c r="R107" s="4">
        <f>R108</f>
        <v>1853.3</v>
      </c>
      <c r="S107" s="4">
        <f t="shared" ref="S107:U107" si="19">S108</f>
        <v>1872.4</v>
      </c>
      <c r="T107" s="4">
        <f t="shared" si="19"/>
        <v>1946.1</v>
      </c>
      <c r="U107" s="4">
        <f t="shared" si="19"/>
        <v>1946.1</v>
      </c>
    </row>
    <row r="108" spans="1:21" ht="184.5" customHeight="1" x14ac:dyDescent="0.25">
      <c r="A108" s="47">
        <v>7304</v>
      </c>
      <c r="B108" s="48" t="s">
        <v>80</v>
      </c>
      <c r="C108" s="32" t="s">
        <v>137</v>
      </c>
      <c r="D108" s="32" t="s">
        <v>138</v>
      </c>
      <c r="E108" s="32" t="s">
        <v>139</v>
      </c>
      <c r="F108" s="32" t="s">
        <v>140</v>
      </c>
      <c r="G108" s="32"/>
      <c r="H108" s="32"/>
      <c r="I108" s="32" t="s">
        <v>261</v>
      </c>
      <c r="J108" s="32"/>
      <c r="K108" s="36" t="s">
        <v>114</v>
      </c>
      <c r="L108" s="36"/>
      <c r="M108" s="36" t="s">
        <v>119</v>
      </c>
      <c r="N108" s="32"/>
      <c r="O108" s="32" t="s">
        <v>162</v>
      </c>
      <c r="P108" s="32" t="s">
        <v>89</v>
      </c>
      <c r="Q108" s="42">
        <v>203</v>
      </c>
      <c r="R108" s="43">
        <v>1853.3</v>
      </c>
      <c r="S108" s="43">
        <v>1872.4</v>
      </c>
      <c r="T108" s="43">
        <v>1946.1</v>
      </c>
      <c r="U108" s="9">
        <v>1946.1</v>
      </c>
    </row>
    <row r="109" spans="1:21" ht="117" customHeight="1" x14ac:dyDescent="0.25">
      <c r="A109" s="47"/>
      <c r="B109" s="68" t="s">
        <v>185</v>
      </c>
      <c r="C109" s="32"/>
      <c r="D109" s="32"/>
      <c r="E109" s="32"/>
      <c r="F109" s="32"/>
      <c r="G109" s="32"/>
      <c r="H109" s="32"/>
      <c r="I109" s="32"/>
      <c r="J109" s="32"/>
      <c r="K109" s="59"/>
      <c r="L109" s="59"/>
      <c r="M109" s="59"/>
      <c r="N109" s="32"/>
      <c r="O109" s="32"/>
      <c r="P109" s="32"/>
      <c r="Q109" s="42"/>
      <c r="R109" s="4">
        <f>R110</f>
        <v>739.5</v>
      </c>
      <c r="S109" s="4">
        <f t="shared" ref="S109:U109" si="20">S110</f>
        <v>739.5</v>
      </c>
      <c r="T109" s="4">
        <f t="shared" si="20"/>
        <v>739.5</v>
      </c>
      <c r="U109" s="4">
        <f t="shared" si="20"/>
        <v>739.5</v>
      </c>
    </row>
    <row r="110" spans="1:21" ht="42" customHeight="1" x14ac:dyDescent="0.25">
      <c r="A110" s="47"/>
      <c r="B110" s="68" t="s">
        <v>186</v>
      </c>
      <c r="C110" s="32"/>
      <c r="D110" s="32"/>
      <c r="E110" s="32"/>
      <c r="F110" s="32"/>
      <c r="G110" s="32"/>
      <c r="H110" s="32"/>
      <c r="I110" s="32"/>
      <c r="J110" s="32"/>
      <c r="K110" s="59"/>
      <c r="L110" s="59"/>
      <c r="M110" s="59"/>
      <c r="N110" s="32"/>
      <c r="O110" s="32"/>
      <c r="P110" s="32"/>
      <c r="Q110" s="42"/>
      <c r="R110" s="4">
        <f>R111</f>
        <v>739.5</v>
      </c>
      <c r="S110" s="4">
        <f t="shared" ref="S110:U110" si="21">S111</f>
        <v>739.5</v>
      </c>
      <c r="T110" s="4">
        <f t="shared" si="21"/>
        <v>739.5</v>
      </c>
      <c r="U110" s="4">
        <f t="shared" si="21"/>
        <v>739.5</v>
      </c>
    </row>
    <row r="111" spans="1:21" ht="121.5" customHeight="1" x14ac:dyDescent="0.25">
      <c r="A111" s="47"/>
      <c r="B111" s="68" t="s">
        <v>187</v>
      </c>
      <c r="C111" s="32"/>
      <c r="D111" s="32"/>
      <c r="E111" s="32"/>
      <c r="F111" s="32"/>
      <c r="G111" s="32"/>
      <c r="H111" s="32"/>
      <c r="I111" s="32"/>
      <c r="J111" s="32"/>
      <c r="K111" s="59"/>
      <c r="L111" s="59"/>
      <c r="M111" s="59"/>
      <c r="N111" s="32"/>
      <c r="O111" s="32"/>
      <c r="P111" s="32"/>
      <c r="Q111" s="42"/>
      <c r="R111" s="4">
        <f>R112</f>
        <v>739.5</v>
      </c>
      <c r="S111" s="4">
        <f t="shared" ref="S111:U111" si="22">S112</f>
        <v>739.5</v>
      </c>
      <c r="T111" s="4">
        <f t="shared" si="22"/>
        <v>739.5</v>
      </c>
      <c r="U111" s="4">
        <f t="shared" si="22"/>
        <v>739.5</v>
      </c>
    </row>
    <row r="112" spans="1:21" ht="187.5" x14ac:dyDescent="0.25">
      <c r="A112" s="47">
        <v>7803</v>
      </c>
      <c r="B112" s="48" t="s">
        <v>81</v>
      </c>
      <c r="C112" s="32" t="s">
        <v>84</v>
      </c>
      <c r="D112" s="32" t="s">
        <v>116</v>
      </c>
      <c r="E112" s="32" t="s">
        <v>117</v>
      </c>
      <c r="F112" s="32" t="s">
        <v>129</v>
      </c>
      <c r="G112" s="32"/>
      <c r="H112" s="32"/>
      <c r="I112" s="32" t="s">
        <v>115</v>
      </c>
      <c r="J112" s="32" t="s">
        <v>135</v>
      </c>
      <c r="K112" s="32"/>
      <c r="L112" s="32"/>
      <c r="M112" s="32"/>
      <c r="N112" s="32"/>
      <c r="O112" s="32" t="s">
        <v>118</v>
      </c>
      <c r="P112" s="32" t="s">
        <v>89</v>
      </c>
      <c r="Q112" s="42">
        <v>1001</v>
      </c>
      <c r="R112" s="43">
        <v>739.5</v>
      </c>
      <c r="S112" s="43">
        <v>739.5</v>
      </c>
      <c r="T112" s="43">
        <v>739.5</v>
      </c>
      <c r="U112" s="9">
        <v>739.5</v>
      </c>
    </row>
    <row r="113" spans="1:27" ht="187.5" x14ac:dyDescent="0.25">
      <c r="A113" s="47">
        <v>8000</v>
      </c>
      <c r="B113" s="48" t="s">
        <v>188</v>
      </c>
      <c r="C113" s="32" t="s">
        <v>84</v>
      </c>
      <c r="D113" s="32" t="s">
        <v>111</v>
      </c>
      <c r="E113" s="32" t="s">
        <v>112</v>
      </c>
      <c r="F113" s="32" t="s">
        <v>128</v>
      </c>
      <c r="G113" s="32"/>
      <c r="H113" s="32"/>
      <c r="I113" s="32" t="s">
        <v>113</v>
      </c>
      <c r="J113" s="32" t="s">
        <v>134</v>
      </c>
      <c r="K113" s="32"/>
      <c r="L113" s="32"/>
      <c r="M113" s="32"/>
      <c r="N113" s="32"/>
      <c r="O113" s="32" t="s">
        <v>161</v>
      </c>
      <c r="P113" s="32" t="s">
        <v>96</v>
      </c>
      <c r="Q113" s="42">
        <v>9999</v>
      </c>
      <c r="R113" s="43">
        <v>0</v>
      </c>
      <c r="S113" s="43">
        <v>972.4</v>
      </c>
      <c r="T113" s="43">
        <v>1950.4</v>
      </c>
      <c r="U113" s="9">
        <v>1950.4</v>
      </c>
    </row>
    <row r="114" spans="1:27" ht="35.450000000000003" customHeight="1" x14ac:dyDescent="0.25">
      <c r="A114" s="139" t="s">
        <v>247</v>
      </c>
      <c r="B114" s="140"/>
      <c r="C114" s="140"/>
      <c r="D114" s="140"/>
      <c r="E114" s="140"/>
      <c r="F114" s="140"/>
      <c r="G114" s="140"/>
      <c r="H114" s="140"/>
      <c r="I114" s="140"/>
      <c r="J114" s="140"/>
      <c r="K114" s="140"/>
      <c r="L114" s="140"/>
      <c r="M114" s="140"/>
      <c r="N114" s="140"/>
      <c r="O114" s="140"/>
      <c r="P114" s="140"/>
      <c r="Q114" s="141"/>
      <c r="R114" s="80">
        <f>R6+R85</f>
        <v>819958.59999999986</v>
      </c>
      <c r="S114" s="80">
        <f>S6+S85</f>
        <v>758557.99999999988</v>
      </c>
      <c r="T114" s="80">
        <f>T6+T85</f>
        <v>701205.60000000009</v>
      </c>
      <c r="U114" s="80">
        <f>U6+U85</f>
        <v>701205.60000000009</v>
      </c>
      <c r="AA114" s="11"/>
    </row>
    <row r="115" spans="1:27" ht="409.6" hidden="1" customHeight="1" x14ac:dyDescent="0.25">
      <c r="A115" s="12"/>
      <c r="B115" s="13"/>
      <c r="C115" s="13"/>
      <c r="D115" s="13"/>
      <c r="E115" s="13"/>
      <c r="F115" s="13"/>
      <c r="G115" s="13"/>
      <c r="H115" s="13"/>
      <c r="I115" s="13"/>
      <c r="J115" s="13"/>
      <c r="K115" s="13"/>
      <c r="L115" s="13"/>
      <c r="M115" s="13"/>
      <c r="N115" s="13"/>
      <c r="O115" s="14"/>
      <c r="P115" s="15" t="s">
        <v>23</v>
      </c>
      <c r="Q115" s="16"/>
      <c r="R115" s="17">
        <v>0</v>
      </c>
      <c r="S115" s="17">
        <v>0</v>
      </c>
      <c r="T115" s="18">
        <v>0</v>
      </c>
      <c r="U115" s="17">
        <v>0</v>
      </c>
    </row>
    <row r="116" spans="1:27" ht="65.45" customHeight="1" x14ac:dyDescent="0.25">
      <c r="A116" s="19"/>
      <c r="B116" s="19"/>
      <c r="C116" s="19"/>
      <c r="D116" s="19"/>
      <c r="E116" s="19"/>
      <c r="F116" s="19"/>
      <c r="G116" s="19"/>
      <c r="H116" s="19"/>
      <c r="I116" s="19"/>
      <c r="J116" s="19"/>
      <c r="K116" s="19"/>
      <c r="L116" s="19"/>
      <c r="M116" s="19"/>
      <c r="N116" s="19"/>
      <c r="O116" s="19"/>
      <c r="P116" s="19"/>
      <c r="Q116" s="19"/>
      <c r="R116" s="20"/>
      <c r="S116" s="20"/>
      <c r="T116" s="20"/>
      <c r="U116" s="20"/>
    </row>
    <row r="117" spans="1:27" s="10" customFormat="1" ht="26.45" customHeight="1" x14ac:dyDescent="0.25">
      <c r="A117" s="21" t="s">
        <v>191</v>
      </c>
      <c r="B117" s="22"/>
      <c r="C117" s="22"/>
      <c r="F117" s="22" t="s">
        <v>243</v>
      </c>
      <c r="G117" s="22"/>
      <c r="H117" s="21" t="s">
        <v>245</v>
      </c>
      <c r="I117" s="22"/>
      <c r="J117" s="22"/>
      <c r="K117" s="22"/>
      <c r="L117" s="22"/>
      <c r="M117" s="22"/>
      <c r="N117" s="22"/>
      <c r="O117" s="22"/>
      <c r="P117" s="22"/>
      <c r="Q117" s="23"/>
      <c r="R117" s="24"/>
      <c r="S117" s="24"/>
      <c r="T117" s="24"/>
      <c r="U117" s="24"/>
    </row>
    <row r="118" spans="1:27" s="10" customFormat="1" ht="26.45" customHeight="1" x14ac:dyDescent="0.25">
      <c r="A118" s="21"/>
      <c r="B118" s="22"/>
      <c r="C118" s="22"/>
      <c r="D118" s="22"/>
      <c r="E118" s="22"/>
      <c r="F118" s="22"/>
      <c r="G118" s="22"/>
      <c r="H118" s="22"/>
      <c r="I118" s="22"/>
      <c r="J118" s="22"/>
      <c r="K118" s="22"/>
      <c r="L118" s="22"/>
      <c r="M118" s="22"/>
      <c r="N118" s="22"/>
      <c r="O118" s="22"/>
      <c r="P118" s="22"/>
      <c r="Q118" s="23"/>
      <c r="R118" s="24"/>
      <c r="S118" s="24"/>
      <c r="T118" s="24"/>
      <c r="U118" s="24"/>
    </row>
    <row r="119" spans="1:27" s="10" customFormat="1" ht="52.5" customHeight="1" x14ac:dyDescent="0.35">
      <c r="A119" s="142" t="s">
        <v>246</v>
      </c>
      <c r="B119" s="142"/>
      <c r="C119" s="142"/>
      <c r="F119" s="25" t="s">
        <v>242</v>
      </c>
      <c r="G119" s="25"/>
      <c r="H119" s="26" t="s">
        <v>244</v>
      </c>
      <c r="I119" s="22"/>
      <c r="J119" s="22"/>
      <c r="K119" s="22"/>
      <c r="L119" s="22"/>
      <c r="M119" s="22"/>
      <c r="N119" s="22"/>
      <c r="O119" s="22"/>
      <c r="P119" s="22"/>
      <c r="Q119" s="23"/>
      <c r="R119" s="24"/>
      <c r="S119" s="24"/>
      <c r="T119" s="24"/>
      <c r="U119" s="24"/>
    </row>
    <row r="120" spans="1:27" s="10" customFormat="1" ht="87" customHeight="1" x14ac:dyDescent="0.4">
      <c r="A120" s="143" t="s">
        <v>386</v>
      </c>
      <c r="B120" s="143"/>
      <c r="C120" s="143"/>
      <c r="D120" s="25"/>
      <c r="E120" s="25"/>
      <c r="F120" s="26"/>
      <c r="G120" s="22"/>
      <c r="H120" s="22"/>
      <c r="I120" s="22"/>
      <c r="J120" s="22"/>
      <c r="K120" s="22"/>
      <c r="L120" s="22"/>
      <c r="M120" s="22"/>
      <c r="N120" s="22"/>
      <c r="O120" s="22"/>
      <c r="P120" s="22"/>
      <c r="Q120" s="23"/>
      <c r="R120" s="24"/>
      <c r="S120" s="24"/>
      <c r="T120" s="24"/>
      <c r="U120" s="24"/>
    </row>
    <row r="121" spans="1:27" s="10" customFormat="1" ht="12" customHeight="1" x14ac:dyDescent="0.25">
      <c r="A121" s="23"/>
      <c r="B121" s="27"/>
      <c r="C121" s="23"/>
      <c r="D121" s="23"/>
      <c r="E121" s="23"/>
      <c r="F121" s="23"/>
      <c r="G121" s="23"/>
      <c r="H121" s="23"/>
      <c r="I121" s="23"/>
      <c r="J121" s="23"/>
      <c r="K121" s="23"/>
      <c r="L121" s="23"/>
      <c r="M121" s="23"/>
      <c r="N121" s="23"/>
      <c r="O121" s="23"/>
      <c r="P121" s="23"/>
      <c r="Q121" s="23"/>
      <c r="R121" s="24"/>
      <c r="S121" s="24"/>
      <c r="T121" s="24"/>
      <c r="U121" s="24"/>
    </row>
  </sheetData>
  <mergeCells count="155">
    <mergeCell ref="K20:K21"/>
    <mergeCell ref="L20:L21"/>
    <mergeCell ref="E20:E21"/>
    <mergeCell ref="F20:F21"/>
    <mergeCell ref="G20:G21"/>
    <mergeCell ref="J25:J26"/>
    <mergeCell ref="K25:K26"/>
    <mergeCell ref="O101:O105"/>
    <mergeCell ref="H101:H105"/>
    <mergeCell ref="J45:J46"/>
    <mergeCell ref="K45:K46"/>
    <mergeCell ref="L45:L46"/>
    <mergeCell ref="J101:J105"/>
    <mergeCell ref="K101:K105"/>
    <mergeCell ref="J32:J34"/>
    <mergeCell ref="K32:K34"/>
    <mergeCell ref="L32:L34"/>
    <mergeCell ref="M32:M34"/>
    <mergeCell ref="N32:N34"/>
    <mergeCell ref="O32:O34"/>
    <mergeCell ref="G32:G34"/>
    <mergeCell ref="H32:H34"/>
    <mergeCell ref="I32:I34"/>
    <mergeCell ref="I63:I64"/>
    <mergeCell ref="A114:Q114"/>
    <mergeCell ref="A119:C119"/>
    <mergeCell ref="A120:C120"/>
    <mergeCell ref="C37:C43"/>
    <mergeCell ref="D37:D43"/>
    <mergeCell ref="E37:E43"/>
    <mergeCell ref="F37:F43"/>
    <mergeCell ref="G37:G43"/>
    <mergeCell ref="H37:H43"/>
    <mergeCell ref="I37:I43"/>
    <mergeCell ref="J37:J43"/>
    <mergeCell ref="K37:K43"/>
    <mergeCell ref="L37:L43"/>
    <mergeCell ref="M37:M43"/>
    <mergeCell ref="O37:O43"/>
    <mergeCell ref="P37:P43"/>
    <mergeCell ref="C101:C105"/>
    <mergeCell ref="D101:D105"/>
    <mergeCell ref="E101:E105"/>
    <mergeCell ref="F101:F105"/>
    <mergeCell ref="N37:N43"/>
    <mergeCell ref="N101:N105"/>
    <mergeCell ref="P101:P105"/>
    <mergeCell ref="L101:L105"/>
    <mergeCell ref="A9:A10"/>
    <mergeCell ref="I4:I5"/>
    <mergeCell ref="H4:H5"/>
    <mergeCell ref="B12:B13"/>
    <mergeCell ref="C8:Q8"/>
    <mergeCell ref="L12:L13"/>
    <mergeCell ref="M12:M13"/>
    <mergeCell ref="N12:N13"/>
    <mergeCell ref="A37:A41"/>
    <mergeCell ref="B37:B41"/>
    <mergeCell ref="M25:M26"/>
    <mergeCell ref="M20:M21"/>
    <mergeCell ref="N20:N21"/>
    <mergeCell ref="O20:O21"/>
    <mergeCell ref="P20:P21"/>
    <mergeCell ref="C25:C26"/>
    <mergeCell ref="D25:D26"/>
    <mergeCell ref="F25:F26"/>
    <mergeCell ref="G25:G26"/>
    <mergeCell ref="I25:I26"/>
    <mergeCell ref="L25:L26"/>
    <mergeCell ref="H20:H21"/>
    <mergeCell ref="I20:I21"/>
    <mergeCell ref="J20:J21"/>
    <mergeCell ref="A1:U1"/>
    <mergeCell ref="A3:B3"/>
    <mergeCell ref="C3:F3"/>
    <mergeCell ref="G3:N3"/>
    <mergeCell ref="O3:O5"/>
    <mergeCell ref="P3:P5"/>
    <mergeCell ref="Q3:Q5"/>
    <mergeCell ref="R3:U3"/>
    <mergeCell ref="A4:A5"/>
    <mergeCell ref="B4:B5"/>
    <mergeCell ref="R4:R5"/>
    <mergeCell ref="S4:S5"/>
    <mergeCell ref="T4:T5"/>
    <mergeCell ref="U4:U5"/>
    <mergeCell ref="C4:C5"/>
    <mergeCell ref="D4:D5"/>
    <mergeCell ref="E4:E5"/>
    <mergeCell ref="F4:F5"/>
    <mergeCell ref="G4:G5"/>
    <mergeCell ref="J4:J5"/>
    <mergeCell ref="K4:K5"/>
    <mergeCell ref="L4:L5"/>
    <mergeCell ref="M4:M5"/>
    <mergeCell ref="N4:N5"/>
    <mergeCell ref="A42:A43"/>
    <mergeCell ref="B42:B43"/>
    <mergeCell ref="B101:B103"/>
    <mergeCell ref="A101:A103"/>
    <mergeCell ref="A104:A105"/>
    <mergeCell ref="B104:B105"/>
    <mergeCell ref="G45:G46"/>
    <mergeCell ref="H45:H46"/>
    <mergeCell ref="I45:I46"/>
    <mergeCell ref="A63:A64"/>
    <mergeCell ref="B63:B64"/>
    <mergeCell ref="C63:C64"/>
    <mergeCell ref="D63:D64"/>
    <mergeCell ref="E63:E64"/>
    <mergeCell ref="F63:F64"/>
    <mergeCell ref="G63:G64"/>
    <mergeCell ref="H63:H64"/>
    <mergeCell ref="A45:A46"/>
    <mergeCell ref="B45:B46"/>
    <mergeCell ref="C45:C46"/>
    <mergeCell ref="D45:D46"/>
    <mergeCell ref="E45:E46"/>
    <mergeCell ref="F45:F46"/>
    <mergeCell ref="I101:I105"/>
    <mergeCell ref="P32:P34"/>
    <mergeCell ref="C9:C10"/>
    <mergeCell ref="A20:A21"/>
    <mergeCell ref="B20:B21"/>
    <mergeCell ref="O12:O13"/>
    <mergeCell ref="P12:P13"/>
    <mergeCell ref="G12:G13"/>
    <mergeCell ref="H12:H13"/>
    <mergeCell ref="I12:I13"/>
    <mergeCell ref="J12:J13"/>
    <mergeCell ref="K12:K13"/>
    <mergeCell ref="C20:C21"/>
    <mergeCell ref="D20:D21"/>
    <mergeCell ref="A12:A13"/>
    <mergeCell ref="C12:C13"/>
    <mergeCell ref="D12:D13"/>
    <mergeCell ref="E12:E13"/>
    <mergeCell ref="F12:F13"/>
    <mergeCell ref="A32:A34"/>
    <mergeCell ref="B32:B34"/>
    <mergeCell ref="C32:C34"/>
    <mergeCell ref="D32:D34"/>
    <mergeCell ref="E32:E34"/>
    <mergeCell ref="F32:F34"/>
    <mergeCell ref="K63:K64"/>
    <mergeCell ref="L63:L64"/>
    <mergeCell ref="J63:J64"/>
    <mergeCell ref="M63:M64"/>
    <mergeCell ref="N63:N64"/>
    <mergeCell ref="O63:O64"/>
    <mergeCell ref="P63:P64"/>
    <mergeCell ref="M45:M46"/>
    <mergeCell ref="N45:N46"/>
    <mergeCell ref="O45:O46"/>
    <mergeCell ref="P45:P46"/>
  </mergeCells>
  <pageMargins left="0.51181102362204722" right="0.31496062992125984" top="0.35433070866141736" bottom="0.15748031496062992" header="0.31496062992125984" footer="0.31496062992125984"/>
  <pageSetup paperSize="9" scale="34" fitToHeight="11" orientation="landscape" r:id="rId1"/>
  <colBreaks count="1" manualBreakCount="1">
    <brk id="2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Пользователь Windows</cp:lastModifiedBy>
  <cp:lastPrinted>2021-05-13T09:41:13Z</cp:lastPrinted>
  <dcterms:created xsi:type="dcterms:W3CDTF">2020-07-17T05:49:25Z</dcterms:created>
  <dcterms:modified xsi:type="dcterms:W3CDTF">2022-05-11T06:33:47Z</dcterms:modified>
</cp:coreProperties>
</file>