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\\glavbuh\Почта\Для размещения на сайте\"/>
    </mc:Choice>
  </mc:AlternateContent>
  <xr:revisionPtr revIDLastSave="0" documentId="13_ncr:1_{CBA3F411-F288-4DF8-AF2C-D4B94293535F}" xr6:coauthVersionLast="45" xr6:coauthVersionMax="45" xr10:uidLastSave="{00000000-0000-0000-0000-000000000000}"/>
  <bookViews>
    <workbookView xWindow="-120" yWindow="-120" windowWidth="29040" windowHeight="15840" activeTab="7" xr2:uid="{00000000-000D-0000-FFFF-FFFF00000000}"/>
  </bookViews>
  <sheets>
    <sheet name="Расходы (1)" sheetId="2" r:id="rId1"/>
    <sheet name="Расходы (2)" sheetId="6" r:id="rId2"/>
    <sheet name="Численность (1)" sheetId="3" r:id="rId3"/>
    <sheet name="Численность (2)" sheetId="7" r:id="rId4"/>
    <sheet name="Справка (1)" sheetId="4" r:id="rId5"/>
    <sheet name="Справка (2)" sheetId="8" r:id="rId6"/>
    <sheet name="Автомобили (1)" sheetId="5" r:id="rId7"/>
    <sheet name="Автомобили (2)" sheetId="9" r:id="rId8"/>
    <sheet name="Лист1" sheetId="10" r:id="rId9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2" l="1"/>
  <c r="D12" i="3" l="1"/>
  <c r="D11" i="3"/>
  <c r="E12" i="3"/>
  <c r="E11" i="3"/>
  <c r="C12" i="3"/>
  <c r="C11" i="3"/>
  <c r="I53" i="2"/>
  <c r="J37" i="2" l="1"/>
  <c r="C12" i="4"/>
  <c r="C11" i="4"/>
  <c r="N8" i="3" l="1"/>
  <c r="M8" i="3"/>
  <c r="L8" i="3"/>
  <c r="E14" i="3"/>
  <c r="F32" i="6"/>
  <c r="F50" i="2"/>
  <c r="C13" i="4" l="1"/>
  <c r="D14" i="3" l="1"/>
  <c r="C14" i="3"/>
  <c r="D13" i="3"/>
  <c r="E13" i="3"/>
  <c r="E8" i="3" s="1"/>
  <c r="C13" i="3"/>
  <c r="D8" i="3" l="1"/>
  <c r="D17" i="3" s="1"/>
  <c r="C8" i="3"/>
  <c r="C17" i="3" s="1"/>
  <c r="C50" i="2"/>
  <c r="J53" i="6" l="1"/>
  <c r="E17" i="3" l="1"/>
  <c r="F19" i="6"/>
  <c r="C14" i="4" l="1"/>
  <c r="E8" i="8"/>
  <c r="E35" i="6"/>
  <c r="E53" i="2"/>
  <c r="C53" i="2" l="1"/>
  <c r="C8" i="4"/>
  <c r="D29" i="2"/>
  <c r="D34" i="2"/>
  <c r="D33" i="2"/>
  <c r="D32" i="2"/>
  <c r="D31" i="2"/>
  <c r="F35" i="6" l="1"/>
  <c r="D28" i="2"/>
  <c r="D27" i="2"/>
  <c r="D25" i="2"/>
  <c r="D52" i="2"/>
  <c r="D36" i="2"/>
  <c r="D37" i="2" l="1"/>
  <c r="D50" i="2"/>
  <c r="F53" i="2"/>
  <c r="J53" i="2"/>
  <c r="D53" i="2" l="1"/>
</calcChain>
</file>

<file path=xl/sharedStrings.xml><?xml version="1.0" encoding="utf-8"?>
<sst xmlns="http://schemas.openxmlformats.org/spreadsheetml/2006/main" count="551" uniqueCount="186">
  <si>
    <t>Приложение № 2 к приказу Министерства финансов Российской Федерации от 28.12.2017 № 259н</t>
  </si>
  <si>
    <t xml:space="preserve">   ОТЧЕТ </t>
  </si>
  <si>
    <t>О РАСХОДАХ И ЧИСЛЕННОСТИ РАБОТНИКОВ  ОРГАНОВ МЕСТНОГО САМОУПРАВЛЕНИЯ</t>
  </si>
  <si>
    <t>КОДЫ</t>
  </si>
  <si>
    <t xml:space="preserve"> Форма 14 МО по ОКУД</t>
  </si>
  <si>
    <t>0503075</t>
  </si>
  <si>
    <t>Тип отчета</t>
  </si>
  <si>
    <t xml:space="preserve">                      Дата</t>
  </si>
  <si>
    <t>Наименование органа местного самоуправления, территориального органа,</t>
  </si>
  <si>
    <t>по ОКПО</t>
  </si>
  <si>
    <t xml:space="preserve">                             избирательной комиссии муниципального образования</t>
  </si>
  <si>
    <t>Глава по БК</t>
  </si>
  <si>
    <t>по ОКТМО</t>
  </si>
  <si>
    <t>80645000</t>
  </si>
  <si>
    <t xml:space="preserve">                             Наименование бюджета</t>
  </si>
  <si>
    <t xml:space="preserve">                             Периодичность:   полугодовая,  9 месяцев, годовая</t>
  </si>
  <si>
    <t xml:space="preserve">                             Единица измерения:  расходы  -  тыс. руб.    </t>
  </si>
  <si>
    <t xml:space="preserve">                                                                      должности - единица  </t>
  </si>
  <si>
    <t xml:space="preserve">               по ОКЕИ</t>
  </si>
  <si>
    <t>384</t>
  </si>
  <si>
    <t xml:space="preserve">                                                                      численность  -человек </t>
  </si>
  <si>
    <t>642</t>
  </si>
  <si>
    <t>792</t>
  </si>
  <si>
    <t xml:space="preserve"> 1.  Сведения о расходах на содержание органов местного самоуправления</t>
  </si>
  <si>
    <t>Наименование показателя</t>
  </si>
  <si>
    <t>Код  строки</t>
  </si>
  <si>
    <t>Всего</t>
  </si>
  <si>
    <t>в том числе по кодам разделов, подразделов  расходов бюджетов по  бюджетной классификации Российской Федерации</t>
  </si>
  <si>
    <t>0102 0000000000 000-00435 Глава муниципального образования</t>
  </si>
  <si>
    <t>0103 0000000000 000-00443 Центральный аппарат</t>
  </si>
  <si>
    <t>0104 0000000000 000-00452 Центральный аппарат</t>
  </si>
  <si>
    <t xml:space="preserve">утверждено (предусмотрено) на год     </t>
  </si>
  <si>
    <t>фактически  начислено                    за отчетный период</t>
  </si>
  <si>
    <t>утверждено (предусмотрено)         на год</t>
  </si>
  <si>
    <t>фактически  начислено                      за отчетный период</t>
  </si>
  <si>
    <t>утверждено (предусмотрено) на год</t>
  </si>
  <si>
    <t>утверждено (предусмотрено)  на год</t>
  </si>
  <si>
    <t>фактически  начислено                          за отчетный период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</si>
  <si>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</si>
  <si>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</si>
  <si>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</si>
  <si>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</si>
  <si>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</si>
  <si>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</si>
  <si>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</si>
  <si>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</si>
  <si>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</si>
  <si>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Заработная плата лиц, замещающих муниципальные должности,   всего                                                                                (сумма строк 011+012)</t>
  </si>
  <si>
    <t>010</t>
  </si>
  <si>
    <t>Х</t>
  </si>
  <si>
    <t xml:space="preserve">в том числе:   </t>
  </si>
  <si>
    <t>денежное вознаграждение (денежное содержание)</t>
  </si>
  <si>
    <t>011</t>
  </si>
  <si>
    <t>другие выплаты</t>
  </si>
  <si>
    <t>012</t>
  </si>
  <si>
    <t>Заработная плата  лиц, замещающих должности муниципальной  службы, всего
(сумма строк 021+022+024)</t>
  </si>
  <si>
    <t>020</t>
  </si>
  <si>
    <t>в том числе:</t>
  </si>
  <si>
    <t>должностной оклад</t>
  </si>
  <si>
    <t>021</t>
  </si>
  <si>
    <t>дополнительные выплаты</t>
  </si>
  <si>
    <t>022</t>
  </si>
  <si>
    <t>из них:  ежемесячное денежное поощрение</t>
  </si>
  <si>
    <t>023</t>
  </si>
  <si>
    <t>024</t>
  </si>
  <si>
    <t>Заработная плата лиц, замещающих должности, не являющиеся должностями муниципальной службы</t>
  </si>
  <si>
    <t>030</t>
  </si>
  <si>
    <t>Заработная плата работников органа местного самоуправления, переведенных на новые системы оплаты труда1</t>
  </si>
  <si>
    <t>040</t>
  </si>
  <si>
    <t>Итого расходов на заработную плату работников органа местного самоуправления (сумма строк 010+020+030+040)</t>
  </si>
  <si>
    <t>050</t>
  </si>
  <si>
    <t>Прочие выплаты работникам органа местного самоуправления, всего</t>
  </si>
  <si>
    <t>060</t>
  </si>
  <si>
    <t>из них:</t>
  </si>
  <si>
    <t xml:space="preserve">компенсации работникам за использование личных легковых           </t>
  </si>
  <si>
    <t>автомобилей для служебных целей</t>
  </si>
  <si>
    <t>061</t>
  </si>
  <si>
    <t>суточные при служебных командировках - всего (сумма строк 063+064)</t>
  </si>
  <si>
    <t>062</t>
  </si>
  <si>
    <t xml:space="preserve">в том числе:                 </t>
  </si>
  <si>
    <t>на территории Российской Федерации</t>
  </si>
  <si>
    <t>063</t>
  </si>
  <si>
    <t>на территории иностранных  государств</t>
  </si>
  <si>
    <t>064</t>
  </si>
  <si>
    <t xml:space="preserve">оплата проезда и проживания при служебных командировках - всего  (сумма строк 066+067)                                                                      </t>
  </si>
  <si>
    <t>065</t>
  </si>
  <si>
    <t>066</t>
  </si>
  <si>
    <t>на территории иностранных   государств</t>
  </si>
  <si>
    <t>067</t>
  </si>
  <si>
    <t>Другие расходы на содержание органа местного самоуправления, всего</t>
  </si>
  <si>
    <t>070</t>
  </si>
  <si>
    <t xml:space="preserve">начисления на выплаты по оплате труда            </t>
  </si>
  <si>
    <t>071</t>
  </si>
  <si>
    <t>ВСЕГО  расходов  на содержание органа местного самоуправления (сумма строк 050+060+070)</t>
  </si>
  <si>
    <t>080</t>
  </si>
  <si>
    <t>СПРАВОЧНО:</t>
  </si>
  <si>
    <t>резерв предстоящих расходов</t>
  </si>
  <si>
    <t>090</t>
  </si>
  <si>
    <t>1 Персонал по охране и обслуживанию  зданий; водители и другие работники, обслуживающие служебные легковые автомобили органа местного самоуправления.</t>
  </si>
  <si>
    <t>Форма 14 МО, с.2</t>
  </si>
  <si>
    <t>2. Сведения о должностях и численности работников органов местного самоуправления</t>
  </si>
  <si>
    <t>Код строки</t>
  </si>
  <si>
    <t>в том числе по кодам разделов, подразделов расходов бюджетов по бюджетной классификации  Российской Федерации 1</t>
  </si>
  <si>
    <t>утверждено должностей                   в штатном расписании              на конец          отчетного      периода</t>
  </si>
  <si>
    <t>фактически замещено должностей              на конец отчетного периода</t>
  </si>
  <si>
    <t>среднесписочная численность                   за отчетный период</t>
  </si>
  <si>
    <t>утверждено должностей в штатном расписании           на конец          отчетного периода</t>
  </si>
  <si>
    <t>фактически замещено должностей        на конец отчетного периода</t>
  </si>
  <si>
    <t>среднесписочная численность                     за отчетный период</t>
  </si>
  <si>
    <t>утверждено должностей               в штатном расписании              на конец           отчетного периода</t>
  </si>
  <si>
    <t>фактически замещено должностей         на конец отчетного периода</t>
  </si>
  <si>
    <t>средне-списочная численность             за отчетный период</t>
  </si>
  <si>
    <t>утверждено должностей               в штатном расписании              на конец отчет-ного периода</t>
  </si>
  <si>
    <t>фактически замещено должностей           на конец отчетного периода</t>
  </si>
  <si>
    <t>средне-списочная численность                за отчетный период</t>
  </si>
  <si>
    <t xml:space="preserve">Муниципальные должности </t>
  </si>
  <si>
    <t>200</t>
  </si>
  <si>
    <t>Должности  муниципальной службы, всего (сумма строк 220+230+240+250+260)</t>
  </si>
  <si>
    <t>210</t>
  </si>
  <si>
    <t xml:space="preserve">из них по группам должностей: </t>
  </si>
  <si>
    <t xml:space="preserve">высшие </t>
  </si>
  <si>
    <t>220</t>
  </si>
  <si>
    <t>главные</t>
  </si>
  <si>
    <t>230</t>
  </si>
  <si>
    <t>ведущие</t>
  </si>
  <si>
    <t>240</t>
  </si>
  <si>
    <t xml:space="preserve">старшие </t>
  </si>
  <si>
    <t>250</t>
  </si>
  <si>
    <t xml:space="preserve">младшие </t>
  </si>
  <si>
    <t>260</t>
  </si>
  <si>
    <t>Должности, не являющиеся должностями муниципальной службы</t>
  </si>
  <si>
    <t>270</t>
  </si>
  <si>
    <t>Должности работников, переведенных на новые системы оплаты труда2</t>
  </si>
  <si>
    <t>280</t>
  </si>
  <si>
    <t>Всего должностей работников органа местного самоуправления (сумма строк 200+210+270+280)</t>
  </si>
  <si>
    <t>290</t>
  </si>
  <si>
    <t>1  Коды разделов, подразделов расходов бюджетов по бюджетной классификации Российской Федерации должны соответствовать кодам, приведенным в разделе  1. Сведения о расходах на содержание органов местного самоуправления.</t>
  </si>
  <si>
    <t>2 Персонал по охране и обслуживанию  зданий; водители и другие работники, обслуживающие служебные легковые автомобили органа местного самоуправления.муниципального образования.</t>
  </si>
  <si>
    <t>Форма 14 МО, с.3</t>
  </si>
  <si>
    <t>3. Справка о количестве органов местного самоуправления и фактически 
начисленной заработной плате муниципальных служащих</t>
  </si>
  <si>
    <t>в том числе по кодам разделов, подразделов расходов бюджетов по бюджетной классификации Российской Федерации     1</t>
  </si>
  <si>
    <t>Количество органов местного самоуправления</t>
  </si>
  <si>
    <t>Заработная плата муниципальных  служащих (стр. 020),  всего (сумма строк 410+420+430+440+450)</t>
  </si>
  <si>
    <t>в том числе по группам должностей:</t>
  </si>
  <si>
    <t>Форма 14 МО, с.4</t>
  </si>
  <si>
    <t>4. Сведения о количестве служебных легковых автомобилей</t>
  </si>
  <si>
    <t>на отчетную дату</t>
  </si>
  <si>
    <t xml:space="preserve"> в среднем за год</t>
  </si>
  <si>
    <t>Служебные легковые автомобили,  состоящие на балансе органа местного  самоуправления, шт</t>
  </si>
  <si>
    <t>Служебные легковые автомобили, предоставляемые юридическими лицами по договорам аренды без оказания услуг по управлению и технической эксплуатации, шт</t>
  </si>
  <si>
    <t>Служебные легковые автомобили, предоставляемые юридическими лицами (за исключением муниципальных учреждений) с оказанием услуг по управлению и технической эксплуатации, шт</t>
  </si>
  <si>
    <t>Служебные легковые автомобили, предоставляемые на правах безвозмездного пользования муниципальными учреждениями, не подведомственными органу местного самоуправления, шт</t>
  </si>
  <si>
    <t>Служебные легковые автомобили, предоставляемые на правах безвозмездного пользования муниципальными учреждениями, подведомственными органу местного самоуправления, шт</t>
  </si>
  <si>
    <t>5. Сведения о расходах на содержание служебных легковых автомобилей</t>
  </si>
  <si>
    <t>Расходы на содержание служебных легковых автомобилей, состоящих на балансе органа местного  самоуправления, тыс руб</t>
  </si>
  <si>
    <t>Расходы на содержание служебных легковых автомобилей, предоставляемых юридическими лицами по договорам аренды без оказания услуг по управлению и технической эксплуатации, тыс руб</t>
  </si>
  <si>
    <t>Расходы на содержание служебных легковых автомобилей, предоставляемых юридическими лицами (за исключением муниципальных учреждений) с оказанием услуг по управлению и технической эксплуатации, тыс руб</t>
  </si>
  <si>
    <t>Расходы муниципальных учреждений, не подведомственных органу местного самоуправления, на транспортное обслуживание органа местного самоуправления легковыми автомобилями, тыс руб</t>
  </si>
  <si>
    <t>Расходы муниципальных учреждений, подведомственных органу местного  самоуправления, на транспортное обслуживание органа местного самоуправления легковыми автомобилями, тыс руб</t>
  </si>
  <si>
    <t/>
  </si>
  <si>
    <t>Форма 14 МО, с.5</t>
  </si>
  <si>
    <t>0104 0000000000 000-00454 Глава местной администрации (исполнительно-распорядительного органа муниципального образования)</t>
  </si>
  <si>
    <t>0203 0000000000 000-00768 Осуществление первичного воинского учета на территориях, где отсутствуют военные комиссариаты</t>
  </si>
  <si>
    <t>утверждено (предусмотрено)   на год</t>
  </si>
  <si>
    <t>фактически  начислено                 за отчетный период</t>
  </si>
  <si>
    <t>Заработная плата лиц, замещающих муниципальные должности,   всего (сумма строк 011+012)</t>
  </si>
  <si>
    <t xml:space="preserve">другие выплаты, предусмотренные  действующим законодательством </t>
  </si>
  <si>
    <t>Заработная плата  лиц, замещающих должности муниципальной  службы, всего 
(сумма строк 021+022+024)</t>
  </si>
  <si>
    <t>Форма 14 МО, с.6</t>
  </si>
  <si>
    <t>утверждено должностей                   в штатном расписании              на конец          отчетного периода</t>
  </si>
  <si>
    <t>2 Персонал по охране и обслуживанию  зданий; водители и другие работники, обслуживающие служебные легковые автомобили органа местного самоуправления.</t>
  </si>
  <si>
    <t>Форма 14 МО, с.7</t>
  </si>
  <si>
    <t>Форма 14 МО, с.8</t>
  </si>
  <si>
    <t>М.П.</t>
  </si>
  <si>
    <t>(подпись)</t>
  </si>
  <si>
    <t>(расшифровка подписи)</t>
  </si>
  <si>
    <t>"08"июля 2019 г.</t>
  </si>
  <si>
    <t>на 1 октября 2025 г.</t>
  </si>
  <si>
    <t>Финансовое управление Администрации муниципального района Нуримановский район Республики Башкортостан</t>
  </si>
  <si>
    <t>Бюджет муниципального района Нуримановский район Республики Башкортостан</t>
  </si>
  <si>
    <t>01.10.2025</t>
  </si>
  <si>
    <t>Главный бухгалтер</t>
  </si>
  <si>
    <t>Галина А.Ф.</t>
  </si>
  <si>
    <t>"06"октября 2025 г.</t>
  </si>
  <si>
    <t>Заместитель главы администрации - начальник финансового управления</t>
  </si>
  <si>
    <t>Ардаширова А.Г.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</si>
</sst>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3" x14ac:knownFonts="1">
    <font>
      <sz val="11"/>
      <name val="Calibri"/>
      <family val="2"/>
      <scheme val="minor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Arial Cyr"/>
    </font>
    <font>
      <sz val="11"/>
      <color rgb="FF000000"/>
      <name val="Arial Cyr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 Cyr"/>
    </font>
    <font>
      <sz val="9"/>
      <color rgb="FF000000"/>
      <name val="Arial Cyr"/>
    </font>
    <font>
      <b/>
      <i/>
      <sz val="10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Arial Cyr"/>
    </font>
    <font>
      <sz val="11"/>
      <name val="Calibri"/>
      <family val="2"/>
      <scheme val="minor"/>
    </font>
    <font>
      <sz val="9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254">
    <xf numFmtId="0" fontId="0" fillId="0" borderId="0"/>
    <xf numFmtId="0" fontId="1" fillId="0" borderId="1">
      <alignment horizontal="left"/>
    </xf>
    <xf numFmtId="49" fontId="1" fillId="0" borderId="1"/>
    <xf numFmtId="0" fontId="1" fillId="0" borderId="1"/>
    <xf numFmtId="0" fontId="2" fillId="0" borderId="1">
      <alignment horizontal="center" vertical="center"/>
    </xf>
    <xf numFmtId="0" fontId="3" fillId="0" borderId="1">
      <alignment horizontal="left" vertical="center"/>
    </xf>
    <xf numFmtId="0" fontId="1" fillId="0" borderId="1">
      <alignment horizontal="center"/>
    </xf>
    <xf numFmtId="0" fontId="4" fillId="0" borderId="1">
      <alignment horizontal="center"/>
    </xf>
    <xf numFmtId="0" fontId="5" fillId="0" borderId="1">
      <alignment horizontal="center" vertical="center"/>
    </xf>
    <xf numFmtId="0" fontId="6" fillId="0" borderId="1"/>
    <xf numFmtId="0" fontId="7" fillId="0" borderId="1">
      <alignment horizontal="right"/>
    </xf>
    <xf numFmtId="0" fontId="7" fillId="0" borderId="2">
      <alignment horizontal="right"/>
    </xf>
    <xf numFmtId="0" fontId="7" fillId="0" borderId="3"/>
    <xf numFmtId="0" fontId="7" fillId="0" borderId="4">
      <alignment horizontal="center"/>
    </xf>
    <xf numFmtId="0" fontId="8" fillId="0" borderId="5">
      <alignment horizontal="left" vertical="center"/>
    </xf>
    <xf numFmtId="0" fontId="7" fillId="0" borderId="1"/>
    <xf numFmtId="0" fontId="5" fillId="0" borderId="1">
      <alignment horizontal="right" vertical="center"/>
    </xf>
    <xf numFmtId="0" fontId="5" fillId="0" borderId="6">
      <alignment horizontal="right"/>
    </xf>
    <xf numFmtId="49" fontId="7" fillId="0" borderId="7">
      <alignment horizontal="center"/>
    </xf>
    <xf numFmtId="0" fontId="1" fillId="0" borderId="8"/>
    <xf numFmtId="0" fontId="7" fillId="0" borderId="6">
      <alignment horizontal="right"/>
    </xf>
    <xf numFmtId="49" fontId="7" fillId="0" borderId="9">
      <alignment horizontal="center"/>
    </xf>
    <xf numFmtId="49" fontId="7" fillId="0" borderId="9">
      <alignment horizontal="center" vertical="center"/>
    </xf>
    <xf numFmtId="0" fontId="7" fillId="0" borderId="1">
      <alignment horizontal="center" vertical="center"/>
    </xf>
    <xf numFmtId="0" fontId="7" fillId="0" borderId="1">
      <alignment horizontal="left" vertical="center"/>
    </xf>
    <xf numFmtId="0" fontId="7" fillId="0" borderId="1">
      <alignment vertical="center"/>
    </xf>
    <xf numFmtId="0" fontId="7" fillId="0" borderId="6">
      <alignment horizontal="right" vertical="center"/>
    </xf>
    <xf numFmtId="49" fontId="1" fillId="0" borderId="8">
      <alignment horizontal="center" vertical="center"/>
    </xf>
    <xf numFmtId="0" fontId="7" fillId="0" borderId="2">
      <alignment horizontal="left" vertical="center" wrapText="1"/>
    </xf>
    <xf numFmtId="0" fontId="7" fillId="0" borderId="10">
      <alignment horizontal="left" vertical="center"/>
    </xf>
    <xf numFmtId="0" fontId="7" fillId="0" borderId="2">
      <alignment horizontal="left" wrapText="1"/>
    </xf>
    <xf numFmtId="0" fontId="9" fillId="0" borderId="1">
      <alignment horizontal="left" vertical="center"/>
    </xf>
    <xf numFmtId="0" fontId="7" fillId="0" borderId="1">
      <alignment horizontal="left"/>
    </xf>
    <xf numFmtId="0" fontId="9" fillId="0" borderId="10"/>
    <xf numFmtId="49" fontId="7" fillId="0" borderId="1">
      <alignment vertical="center"/>
    </xf>
    <xf numFmtId="0" fontId="7" fillId="0" borderId="6">
      <alignment horizontal="center" vertical="center"/>
    </xf>
    <xf numFmtId="49" fontId="7" fillId="0" borderId="11">
      <alignment horizontal="center" vertical="center"/>
    </xf>
    <xf numFmtId="0" fontId="10" fillId="0" borderId="1">
      <alignment horizontal="left" vertical="center"/>
    </xf>
    <xf numFmtId="0" fontId="11" fillId="0" borderId="1">
      <alignment vertical="center"/>
    </xf>
    <xf numFmtId="0" fontId="10" fillId="0" borderId="1">
      <alignment vertical="center"/>
    </xf>
    <xf numFmtId="0" fontId="7" fillId="0" borderId="1">
      <alignment horizontal="right" vertical="center"/>
    </xf>
    <xf numFmtId="49" fontId="7" fillId="0" borderId="12">
      <alignment horizontal="center" vertical="center"/>
    </xf>
    <xf numFmtId="49" fontId="1" fillId="0" borderId="1">
      <alignment horizontal="center" vertical="center"/>
    </xf>
    <xf numFmtId="0" fontId="12" fillId="0" borderId="2">
      <alignment horizontal="center"/>
    </xf>
    <xf numFmtId="0" fontId="13" fillId="0" borderId="13">
      <alignment horizontal="center" vertical="top"/>
    </xf>
    <xf numFmtId="49" fontId="13" fillId="0" borderId="14">
      <alignment horizontal="center" vertical="top" wrapText="1"/>
    </xf>
    <xf numFmtId="0" fontId="13" fillId="0" borderId="14">
      <alignment horizontal="center" vertical="top"/>
    </xf>
    <xf numFmtId="0" fontId="1" fillId="0" borderId="15">
      <alignment horizontal="center" vertical="top"/>
    </xf>
    <xf numFmtId="0" fontId="1" fillId="0" borderId="1">
      <alignment vertical="center"/>
    </xf>
    <xf numFmtId="0" fontId="11" fillId="0" borderId="14">
      <alignment horizontal="center" vertical="top" wrapText="1"/>
    </xf>
    <xf numFmtId="0" fontId="11" fillId="0" borderId="15">
      <alignment horizontal="center" vertical="top" wrapText="1"/>
    </xf>
    <xf numFmtId="0" fontId="13" fillId="0" borderId="14">
      <alignment horizontal="center" vertical="top" wrapText="1"/>
    </xf>
    <xf numFmtId="0" fontId="13" fillId="0" borderId="15">
      <alignment horizontal="center" vertical="top" wrapText="1"/>
    </xf>
    <xf numFmtId="0" fontId="1" fillId="0" borderId="13">
      <alignment horizontal="center" vertical="center"/>
    </xf>
    <xf numFmtId="49" fontId="1" fillId="0" borderId="4">
      <alignment horizontal="center" vertical="center"/>
    </xf>
    <xf numFmtId="49" fontId="1" fillId="0" borderId="16">
      <alignment horizontal="center" vertical="center"/>
    </xf>
    <xf numFmtId="0" fontId="13" fillId="0" borderId="17">
      <alignment wrapText="1"/>
    </xf>
    <xf numFmtId="49" fontId="13" fillId="0" borderId="18">
      <alignment horizontal="center"/>
    </xf>
    <xf numFmtId="2" fontId="1" fillId="0" borderId="19">
      <alignment horizontal="center"/>
    </xf>
    <xf numFmtId="4" fontId="1" fillId="0" borderId="19">
      <alignment horizontal="right" shrinkToFit="1"/>
    </xf>
    <xf numFmtId="0" fontId="1" fillId="0" borderId="5"/>
    <xf numFmtId="0" fontId="11" fillId="0" borderId="20">
      <alignment horizontal="left" wrapText="1" indent="1"/>
    </xf>
    <xf numFmtId="0" fontId="1" fillId="0" borderId="21"/>
    <xf numFmtId="2" fontId="1" fillId="0" borderId="22"/>
    <xf numFmtId="2" fontId="1" fillId="0" borderId="22">
      <alignment horizontal="right" shrinkToFit="1"/>
    </xf>
    <xf numFmtId="4" fontId="1" fillId="0" borderId="22">
      <alignment horizontal="right" shrinkToFit="1"/>
    </xf>
    <xf numFmtId="0" fontId="11" fillId="0" borderId="23">
      <alignment horizontal="left" wrapText="1" indent="1"/>
    </xf>
    <xf numFmtId="49" fontId="11" fillId="0" borderId="24">
      <alignment horizontal="center"/>
    </xf>
    <xf numFmtId="2" fontId="1" fillId="0" borderId="25">
      <alignment horizontal="center"/>
    </xf>
    <xf numFmtId="4" fontId="1" fillId="0" borderId="25">
      <alignment horizontal="right" shrinkToFit="1"/>
    </xf>
    <xf numFmtId="0" fontId="11" fillId="0" borderId="26">
      <alignment horizontal="left" wrapText="1" indent="1"/>
    </xf>
    <xf numFmtId="49" fontId="11" fillId="0" borderId="27">
      <alignment horizontal="center"/>
    </xf>
    <xf numFmtId="2" fontId="1" fillId="0" borderId="28">
      <alignment horizontal="center"/>
    </xf>
    <xf numFmtId="4" fontId="1" fillId="0" borderId="28">
      <alignment horizontal="right" shrinkToFit="1"/>
    </xf>
    <xf numFmtId="49" fontId="13" fillId="0" borderId="29">
      <alignment horizontal="center"/>
    </xf>
    <xf numFmtId="2" fontId="1" fillId="0" borderId="14">
      <alignment horizontal="center"/>
    </xf>
    <xf numFmtId="4" fontId="1" fillId="0" borderId="14">
      <alignment horizontal="right" shrinkToFit="1"/>
    </xf>
    <xf numFmtId="49" fontId="11" fillId="0" borderId="21">
      <alignment horizontal="center"/>
    </xf>
    <xf numFmtId="2" fontId="1" fillId="0" borderId="22">
      <alignment horizontal="center"/>
    </xf>
    <xf numFmtId="0" fontId="11" fillId="0" borderId="30">
      <alignment horizontal="left" wrapText="1" indent="1"/>
    </xf>
    <xf numFmtId="49" fontId="11" fillId="0" borderId="31">
      <alignment horizontal="center"/>
    </xf>
    <xf numFmtId="2" fontId="1" fillId="0" borderId="32">
      <alignment horizontal="center"/>
    </xf>
    <xf numFmtId="4" fontId="1" fillId="0" borderId="32">
      <alignment horizontal="right" shrinkToFit="1"/>
    </xf>
    <xf numFmtId="0" fontId="14" fillId="0" borderId="30">
      <alignment horizontal="left" wrapText="1" indent="2"/>
    </xf>
    <xf numFmtId="49" fontId="14" fillId="0" borderId="31">
      <alignment horizontal="center"/>
    </xf>
    <xf numFmtId="49" fontId="13" fillId="0" borderId="21">
      <alignment horizontal="center"/>
    </xf>
    <xf numFmtId="0" fontId="11" fillId="0" borderId="6">
      <alignment horizontal="left" wrapText="1" indent="1"/>
    </xf>
    <xf numFmtId="0" fontId="1" fillId="0" borderId="33">
      <alignment horizontal="left" vertical="top"/>
    </xf>
    <xf numFmtId="2" fontId="1" fillId="0" borderId="34">
      <alignment horizontal="left"/>
    </xf>
    <xf numFmtId="4" fontId="1" fillId="0" borderId="34">
      <alignment horizontal="right" shrinkToFit="1"/>
    </xf>
    <xf numFmtId="0" fontId="14" fillId="0" borderId="35">
      <alignment horizontal="left" wrapText="1" indent="2"/>
    </xf>
    <xf numFmtId="0" fontId="1" fillId="0" borderId="36">
      <alignment horizontal="left" vertical="top"/>
    </xf>
    <xf numFmtId="2" fontId="1" fillId="0" borderId="37">
      <alignment horizontal="left"/>
    </xf>
    <xf numFmtId="4" fontId="1" fillId="0" borderId="37">
      <alignment horizontal="right" shrinkToFit="1"/>
    </xf>
    <xf numFmtId="0" fontId="14" fillId="0" borderId="23">
      <alignment horizontal="left" wrapText="1" indent="2"/>
    </xf>
    <xf numFmtId="0" fontId="14" fillId="0" borderId="26">
      <alignment horizontal="left" wrapText="1" indent="2"/>
    </xf>
    <xf numFmtId="0" fontId="11" fillId="0" borderId="38">
      <alignment horizontal="left" wrapText="1" indent="1"/>
    </xf>
    <xf numFmtId="49" fontId="11" fillId="0" borderId="39">
      <alignment horizontal="center"/>
    </xf>
    <xf numFmtId="2" fontId="1" fillId="0" borderId="40">
      <alignment horizontal="center"/>
    </xf>
    <xf numFmtId="4" fontId="1" fillId="0" borderId="40">
      <alignment horizontal="right" shrinkToFit="1"/>
    </xf>
    <xf numFmtId="0" fontId="15" fillId="0" borderId="17">
      <alignment wrapText="1"/>
    </xf>
    <xf numFmtId="0" fontId="15" fillId="0" borderId="20">
      <alignment wrapText="1"/>
    </xf>
    <xf numFmtId="4" fontId="1" fillId="0" borderId="41">
      <alignment horizontal="right" shrinkToFit="1"/>
    </xf>
    <xf numFmtId="0" fontId="15" fillId="0" borderId="38">
      <alignment wrapText="1"/>
    </xf>
    <xf numFmtId="49" fontId="13" fillId="0" borderId="42">
      <alignment horizontal="center"/>
    </xf>
    <xf numFmtId="2" fontId="1" fillId="0" borderId="43">
      <alignment horizontal="center"/>
    </xf>
    <xf numFmtId="4" fontId="1" fillId="0" borderId="44">
      <alignment horizontal="right" shrinkToFit="1"/>
    </xf>
    <xf numFmtId="0" fontId="15" fillId="0" borderId="10">
      <alignment vertical="center" wrapText="1"/>
    </xf>
    <xf numFmtId="49" fontId="15" fillId="0" borderId="12">
      <alignment horizontal="center"/>
    </xf>
    <xf numFmtId="49" fontId="1" fillId="0" borderId="12">
      <alignment horizontal="center"/>
    </xf>
    <xf numFmtId="0" fontId="1" fillId="0" borderId="12">
      <alignment horizontal="center" vertical="top"/>
    </xf>
    <xf numFmtId="0" fontId="1" fillId="0" borderId="12"/>
    <xf numFmtId="0" fontId="11" fillId="0" borderId="1">
      <alignment horizontal="left"/>
    </xf>
    <xf numFmtId="0" fontId="11" fillId="0" borderId="1"/>
    <xf numFmtId="0" fontId="13" fillId="0" borderId="1">
      <alignment horizontal="right"/>
    </xf>
    <xf numFmtId="0" fontId="16" fillId="0" borderId="2">
      <alignment horizontal="center" wrapText="1"/>
    </xf>
    <xf numFmtId="0" fontId="13" fillId="0" borderId="1"/>
    <xf numFmtId="0" fontId="13" fillId="0" borderId="13">
      <alignment horizontal="center" vertical="top" wrapText="1"/>
    </xf>
    <xf numFmtId="0" fontId="11" fillId="0" borderId="15">
      <alignment horizontal="center" vertical="top"/>
    </xf>
    <xf numFmtId="0" fontId="1" fillId="0" borderId="1">
      <alignment horizontal="center" vertical="center"/>
    </xf>
    <xf numFmtId="0" fontId="11" fillId="0" borderId="13">
      <alignment horizontal="center" vertical="center" wrapText="1"/>
    </xf>
    <xf numFmtId="49" fontId="11" fillId="0" borderId="4">
      <alignment horizontal="center" vertical="center" wrapText="1"/>
    </xf>
    <xf numFmtId="0" fontId="11" fillId="0" borderId="4">
      <alignment horizontal="center" vertical="center" wrapText="1"/>
    </xf>
    <xf numFmtId="0" fontId="11" fillId="0" borderId="4">
      <alignment horizontal="center"/>
    </xf>
    <xf numFmtId="0" fontId="11" fillId="0" borderId="16">
      <alignment horizontal="center"/>
    </xf>
    <xf numFmtId="0" fontId="5" fillId="0" borderId="17">
      <alignment horizontal="left" wrapText="1"/>
    </xf>
    <xf numFmtId="164" fontId="11" fillId="0" borderId="19">
      <alignment horizontal="right" shrinkToFit="1"/>
    </xf>
    <xf numFmtId="0" fontId="11" fillId="0" borderId="5"/>
    <xf numFmtId="164" fontId="11" fillId="0" borderId="14">
      <alignment horizontal="right" shrinkToFit="1"/>
    </xf>
    <xf numFmtId="164" fontId="11" fillId="0" borderId="22">
      <alignment horizontal="right" shrinkToFit="1"/>
    </xf>
    <xf numFmtId="0" fontId="5" fillId="0" borderId="38">
      <alignment horizontal="left" wrapText="1" indent="1"/>
    </xf>
    <xf numFmtId="49" fontId="13" fillId="0" borderId="39">
      <alignment horizontal="center"/>
    </xf>
    <xf numFmtId="164" fontId="11" fillId="0" borderId="40">
      <alignment horizontal="right" shrinkToFit="1"/>
    </xf>
    <xf numFmtId="0" fontId="5" fillId="0" borderId="17">
      <alignment horizontal="left" wrapText="1" indent="1"/>
    </xf>
    <xf numFmtId="0" fontId="13" fillId="0" borderId="17">
      <alignment horizontal="left" wrapText="1"/>
    </xf>
    <xf numFmtId="49" fontId="13" fillId="0" borderId="45">
      <alignment horizontal="center"/>
    </xf>
    <xf numFmtId="164" fontId="11" fillId="0" borderId="4">
      <alignment horizontal="right" shrinkToFit="1"/>
    </xf>
    <xf numFmtId="0" fontId="11" fillId="0" borderId="10"/>
    <xf numFmtId="0" fontId="11" fillId="0" borderId="12"/>
    <xf numFmtId="0" fontId="11" fillId="0" borderId="1">
      <alignment horizontal="left" vertical="center" wrapText="1"/>
    </xf>
    <xf numFmtId="0" fontId="11" fillId="0" borderId="1">
      <alignment horizontal="left" wrapText="1"/>
    </xf>
    <xf numFmtId="0" fontId="11" fillId="0" borderId="1">
      <alignment wrapText="1"/>
    </xf>
    <xf numFmtId="0" fontId="5" fillId="0" borderId="2">
      <alignment horizontal="center" vertical="center" wrapText="1"/>
    </xf>
    <xf numFmtId="0" fontId="13" fillId="0" borderId="15">
      <alignment vertical="top"/>
    </xf>
    <xf numFmtId="0" fontId="13" fillId="0" borderId="46">
      <alignment vertical="top"/>
    </xf>
    <xf numFmtId="0" fontId="13" fillId="0" borderId="10">
      <alignment vertical="top"/>
    </xf>
    <xf numFmtId="0" fontId="13" fillId="0" borderId="13">
      <alignment vertical="top"/>
    </xf>
    <xf numFmtId="0" fontId="11" fillId="0" borderId="15">
      <alignment vertical="top"/>
    </xf>
    <xf numFmtId="0" fontId="11" fillId="0" borderId="4">
      <alignment horizontal="center" vertical="center"/>
    </xf>
    <xf numFmtId="0" fontId="17" fillId="0" borderId="4">
      <alignment horizontal="center"/>
    </xf>
    <xf numFmtId="0" fontId="17" fillId="0" borderId="44">
      <alignment horizontal="center"/>
    </xf>
    <xf numFmtId="0" fontId="11" fillId="0" borderId="16">
      <alignment horizontal="center" vertical="center"/>
    </xf>
    <xf numFmtId="0" fontId="13" fillId="0" borderId="18">
      <alignment horizontal="center" vertical="center"/>
    </xf>
    <xf numFmtId="4" fontId="1" fillId="0" borderId="19">
      <alignment horizontal="right" vertical="center" shrinkToFit="1"/>
    </xf>
    <xf numFmtId="0" fontId="13" fillId="0" borderId="29">
      <alignment horizontal="center"/>
    </xf>
    <xf numFmtId="4" fontId="1" fillId="0" borderId="14">
      <alignment horizontal="right" vertical="center" shrinkToFit="1"/>
    </xf>
    <xf numFmtId="0" fontId="11" fillId="0" borderId="21">
      <alignment horizontal="center"/>
    </xf>
    <xf numFmtId="4" fontId="1" fillId="0" borderId="22">
      <alignment horizontal="right" vertical="center" shrinkToFit="1"/>
    </xf>
    <xf numFmtId="0" fontId="11" fillId="0" borderId="39">
      <alignment horizontal="center"/>
    </xf>
    <xf numFmtId="4" fontId="1" fillId="0" borderId="40">
      <alignment horizontal="right" vertical="center" shrinkToFit="1"/>
    </xf>
    <xf numFmtId="0" fontId="11" fillId="0" borderId="29">
      <alignment horizontal="center"/>
    </xf>
    <xf numFmtId="0" fontId="11" fillId="0" borderId="45">
      <alignment horizontal="center"/>
    </xf>
    <xf numFmtId="4" fontId="1" fillId="0" borderId="4">
      <alignment horizontal="right" vertical="center" shrinkToFit="1"/>
    </xf>
    <xf numFmtId="0" fontId="18" fillId="0" borderId="10">
      <alignment horizontal="left" wrapText="1"/>
    </xf>
    <xf numFmtId="0" fontId="18" fillId="0" borderId="12">
      <alignment horizontal="left" wrapText="1"/>
    </xf>
    <xf numFmtId="0" fontId="18" fillId="0" borderId="12"/>
    <xf numFmtId="0" fontId="19" fillId="0" borderId="2">
      <alignment wrapText="1"/>
    </xf>
    <xf numFmtId="0" fontId="14" fillId="0" borderId="2">
      <alignment horizontal="center"/>
    </xf>
    <xf numFmtId="0" fontId="5" fillId="0" borderId="2">
      <alignment horizontal="center"/>
    </xf>
    <xf numFmtId="0" fontId="11" fillId="0" borderId="2"/>
    <xf numFmtId="0" fontId="13" fillId="0" borderId="13">
      <alignment horizontal="left" vertical="top" wrapText="1"/>
    </xf>
    <xf numFmtId="0" fontId="1" fillId="0" borderId="14">
      <alignment horizontal="center"/>
    </xf>
    <xf numFmtId="0" fontId="1" fillId="0" borderId="4">
      <alignment horizontal="center"/>
    </xf>
    <xf numFmtId="0" fontId="1" fillId="0" borderId="16">
      <alignment horizontal="center"/>
    </xf>
    <xf numFmtId="0" fontId="11" fillId="0" borderId="9">
      <alignment horizontal="left" vertical="center" wrapText="1"/>
    </xf>
    <xf numFmtId="0" fontId="11" fillId="0" borderId="18">
      <alignment horizontal="center"/>
    </xf>
    <xf numFmtId="3" fontId="1" fillId="0" borderId="19">
      <alignment horizontal="right" shrinkToFit="1"/>
    </xf>
    <xf numFmtId="0" fontId="11" fillId="0" borderId="9">
      <alignment horizontal="left" wrapText="1"/>
    </xf>
    <xf numFmtId="3" fontId="1" fillId="0" borderId="14">
      <alignment horizontal="right" shrinkToFit="1"/>
    </xf>
    <xf numFmtId="3" fontId="1" fillId="0" borderId="4">
      <alignment horizontal="right" shrinkToFit="1"/>
    </xf>
    <xf numFmtId="0" fontId="19" fillId="0" borderId="46">
      <alignment wrapText="1"/>
    </xf>
    <xf numFmtId="0" fontId="14" fillId="0" borderId="47">
      <alignment horizontal="center"/>
    </xf>
    <xf numFmtId="0" fontId="5" fillId="0" borderId="47">
      <alignment horizontal="center"/>
    </xf>
    <xf numFmtId="0" fontId="11" fillId="0" borderId="47"/>
    <xf numFmtId="0" fontId="17" fillId="0" borderId="2"/>
    <xf numFmtId="0" fontId="1" fillId="0" borderId="2">
      <alignment horizontal="left"/>
    </xf>
    <xf numFmtId="0" fontId="17" fillId="0" borderId="14">
      <alignment horizontal="left" wrapText="1"/>
    </xf>
    <xf numFmtId="0" fontId="17" fillId="0" borderId="10"/>
    <xf numFmtId="0" fontId="1" fillId="0" borderId="10">
      <alignment horizontal="left"/>
    </xf>
    <xf numFmtId="0" fontId="11" fillId="0" borderId="1">
      <alignment horizontal="left" vertical="center"/>
    </xf>
    <xf numFmtId="49" fontId="11" fillId="0" borderId="1">
      <alignment vertical="center"/>
    </xf>
    <xf numFmtId="2" fontId="1" fillId="0" borderId="34">
      <alignment horizontal="right" shrinkToFit="1"/>
    </xf>
    <xf numFmtId="49" fontId="20" fillId="0" borderId="10">
      <alignment horizontal="left"/>
    </xf>
    <xf numFmtId="0" fontId="11" fillId="0" borderId="12">
      <alignment horizontal="center"/>
    </xf>
    <xf numFmtId="3" fontId="1" fillId="0" borderId="12">
      <alignment horizontal="right" shrinkToFit="1"/>
    </xf>
    <xf numFmtId="0" fontId="21" fillId="2" borderId="1"/>
    <xf numFmtId="0" fontId="15" fillId="0" borderId="1">
      <alignment horizontal="left"/>
    </xf>
    <xf numFmtId="0" fontId="8" fillId="0" borderId="2">
      <alignment horizontal="center" wrapText="1"/>
    </xf>
    <xf numFmtId="0" fontId="15" fillId="0" borderId="1"/>
    <xf numFmtId="0" fontId="10" fillId="0" borderId="1">
      <alignment horizontal="center"/>
    </xf>
    <xf numFmtId="0" fontId="1" fillId="0" borderId="2">
      <alignment horizontal="center"/>
    </xf>
    <xf numFmtId="0" fontId="18" fillId="0" borderId="1"/>
    <xf numFmtId="0" fontId="22" fillId="0" borderId="1">
      <alignment horizontal="center" vertical="center"/>
    </xf>
    <xf numFmtId="0" fontId="3" fillId="0" borderId="1">
      <alignment horizontal="center" vertical="top" wrapText="1"/>
    </xf>
    <xf numFmtId="0" fontId="1" fillId="0" borderId="10">
      <alignment horizontal="center" vertical="top" wrapText="1"/>
    </xf>
    <xf numFmtId="0" fontId="1" fillId="0" borderId="1">
      <alignment horizontal="center" vertical="top" wrapText="1"/>
    </xf>
    <xf numFmtId="0" fontId="3" fillId="0" borderId="1">
      <alignment vertical="top" wrapText="1"/>
    </xf>
    <xf numFmtId="0" fontId="17" fillId="0" borderId="1">
      <alignment vertical="top"/>
    </xf>
    <xf numFmtId="0" fontId="10" fillId="0" borderId="1">
      <alignment horizontal="center" vertical="center" wrapText="1"/>
    </xf>
    <xf numFmtId="0" fontId="1" fillId="0" borderId="1">
      <alignment horizontal="center" wrapText="1"/>
    </xf>
    <xf numFmtId="49" fontId="15" fillId="0" borderId="1">
      <alignment wrapText="1"/>
    </xf>
    <xf numFmtId="49" fontId="1" fillId="0" borderId="2">
      <alignment horizontal="center" wrapText="1"/>
    </xf>
    <xf numFmtId="49" fontId="1" fillId="0" borderId="1">
      <alignment horizontal="center" wrapText="1"/>
    </xf>
    <xf numFmtId="0" fontId="11" fillId="0" borderId="2">
      <alignment horizontal="center"/>
    </xf>
    <xf numFmtId="0" fontId="13" fillId="0" borderId="1">
      <alignment horizontal="center" vertical="center" wrapText="1"/>
    </xf>
    <xf numFmtId="0" fontId="15" fillId="0" borderId="1">
      <alignment horizontal="center"/>
    </xf>
    <xf numFmtId="0" fontId="3" fillId="0" borderId="1"/>
    <xf numFmtId="0" fontId="1" fillId="0" borderId="1">
      <alignment vertical="top" wrapText="1"/>
    </xf>
    <xf numFmtId="0" fontId="17" fillId="0" borderId="1">
      <alignment horizontal="center" vertical="center"/>
    </xf>
    <xf numFmtId="0" fontId="23" fillId="0" borderId="0"/>
    <xf numFmtId="0" fontId="23" fillId="0" borderId="0"/>
    <xf numFmtId="0" fontId="23" fillId="0" borderId="0"/>
    <xf numFmtId="0" fontId="6" fillId="0" borderId="1"/>
    <xf numFmtId="0" fontId="6" fillId="0" borderId="1"/>
    <xf numFmtId="0" fontId="21" fillId="3" borderId="1"/>
    <xf numFmtId="0" fontId="6" fillId="0" borderId="1"/>
    <xf numFmtId="0" fontId="17" fillId="0" borderId="14">
      <alignment horizontal="left"/>
    </xf>
    <xf numFmtId="0" fontId="15" fillId="0" borderId="1">
      <alignment horizontal="left"/>
    </xf>
    <xf numFmtId="0" fontId="8" fillId="0" borderId="2">
      <alignment horizontal="center" wrapText="1"/>
    </xf>
    <xf numFmtId="0" fontId="15" fillId="0" borderId="1"/>
    <xf numFmtId="0" fontId="10" fillId="0" borderId="1">
      <alignment horizontal="center"/>
    </xf>
    <xf numFmtId="0" fontId="1" fillId="0" borderId="2">
      <alignment horizontal="center"/>
    </xf>
    <xf numFmtId="0" fontId="18" fillId="0" borderId="1"/>
    <xf numFmtId="0" fontId="22" fillId="0" borderId="1">
      <alignment horizontal="center" vertical="center"/>
    </xf>
    <xf numFmtId="0" fontId="3" fillId="0" borderId="1">
      <alignment horizontal="center" vertical="top" wrapText="1"/>
    </xf>
    <xf numFmtId="0" fontId="1" fillId="0" borderId="10">
      <alignment horizontal="center" vertical="top" wrapText="1"/>
    </xf>
    <xf numFmtId="0" fontId="1" fillId="0" borderId="1">
      <alignment horizontal="center" vertical="top" wrapText="1"/>
    </xf>
    <xf numFmtId="0" fontId="3" fillId="0" borderId="1">
      <alignment vertical="top" wrapText="1"/>
    </xf>
    <xf numFmtId="0" fontId="17" fillId="0" borderId="1">
      <alignment vertical="top"/>
    </xf>
    <xf numFmtId="0" fontId="10" fillId="0" borderId="1">
      <alignment horizontal="center" vertical="center" wrapText="1"/>
    </xf>
    <xf numFmtId="0" fontId="1" fillId="0" borderId="1">
      <alignment horizontal="center" wrapText="1"/>
    </xf>
    <xf numFmtId="49" fontId="15" fillId="0" borderId="1">
      <alignment wrapText="1"/>
    </xf>
    <xf numFmtId="0" fontId="13" fillId="0" borderId="1">
      <alignment horizontal="center" vertical="center" wrapText="1"/>
    </xf>
    <xf numFmtId="0" fontId="15" fillId="0" borderId="1">
      <alignment horizontal="center"/>
    </xf>
    <xf numFmtId="0" fontId="1" fillId="0" borderId="1">
      <alignment vertical="top" wrapText="1"/>
    </xf>
    <xf numFmtId="0" fontId="17" fillId="0" borderId="1">
      <alignment horizontal="center" vertical="center"/>
    </xf>
    <xf numFmtId="49" fontId="1" fillId="0" borderId="2">
      <alignment horizontal="center" wrapText="1"/>
    </xf>
    <xf numFmtId="49" fontId="1" fillId="0" borderId="1">
      <alignment horizontal="center" wrapText="1"/>
    </xf>
    <xf numFmtId="0" fontId="11" fillId="0" borderId="2">
      <alignment horizontal="center"/>
    </xf>
    <xf numFmtId="0" fontId="3" fillId="0" borderId="1"/>
    <xf numFmtId="0" fontId="1" fillId="0" borderId="2">
      <alignment horizontal="left"/>
    </xf>
    <xf numFmtId="0" fontId="17" fillId="0" borderId="10"/>
    <xf numFmtId="0" fontId="1" fillId="0" borderId="10">
      <alignment horizontal="left"/>
    </xf>
    <xf numFmtId="0" fontId="23" fillId="0" borderId="1"/>
  </cellStyleXfs>
  <cellXfs count="35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>
      <alignment horizontal="left"/>
    </xf>
    <xf numFmtId="49" fontId="1" fillId="0" borderId="1" xfId="2" applyNumberFormat="1" applyProtection="1"/>
    <xf numFmtId="0" fontId="1" fillId="0" borderId="1" xfId="3" applyNumberFormat="1" applyProtection="1"/>
    <xf numFmtId="0" fontId="3" fillId="0" borderId="1" xfId="5" applyNumberFormat="1" applyProtection="1">
      <alignment horizontal="left" vertical="center"/>
    </xf>
    <xf numFmtId="0" fontId="1" fillId="0" borderId="1" xfId="6" applyNumberFormat="1" applyProtection="1">
      <alignment horizontal="center"/>
    </xf>
    <xf numFmtId="0" fontId="6" fillId="0" borderId="1" xfId="9" applyNumberFormat="1" applyProtection="1"/>
    <xf numFmtId="0" fontId="7" fillId="0" borderId="1" xfId="10" applyNumberFormat="1" applyProtection="1">
      <alignment horizontal="right"/>
    </xf>
    <xf numFmtId="0" fontId="7" fillId="0" borderId="2" xfId="11" applyNumberFormat="1" applyProtection="1">
      <alignment horizontal="right"/>
    </xf>
    <xf numFmtId="0" fontId="7" fillId="0" borderId="3" xfId="12" applyNumberFormat="1" applyProtection="1"/>
    <xf numFmtId="0" fontId="7" fillId="0" borderId="4" xfId="13" applyNumberFormat="1" applyProtection="1">
      <alignment horizontal="center"/>
    </xf>
    <xf numFmtId="0" fontId="8" fillId="0" borderId="5" xfId="14" applyNumberFormat="1" applyProtection="1">
      <alignment horizontal="left" vertical="center"/>
    </xf>
    <xf numFmtId="0" fontId="7" fillId="0" borderId="1" xfId="15" applyNumberFormat="1" applyProtection="1"/>
    <xf numFmtId="0" fontId="5" fillId="0" borderId="1" xfId="16" applyNumberFormat="1" applyProtection="1">
      <alignment horizontal="right" vertical="center"/>
    </xf>
    <xf numFmtId="0" fontId="5" fillId="0" borderId="6" xfId="17" applyNumberFormat="1" applyProtection="1">
      <alignment horizontal="right"/>
    </xf>
    <xf numFmtId="49" fontId="7" fillId="0" borderId="7" xfId="18" applyNumberFormat="1" applyProtection="1">
      <alignment horizontal="center"/>
    </xf>
    <xf numFmtId="0" fontId="1" fillId="0" borderId="8" xfId="19" applyNumberFormat="1" applyProtection="1"/>
    <xf numFmtId="0" fontId="7" fillId="0" borderId="6" xfId="20" applyNumberFormat="1" applyProtection="1">
      <alignment horizontal="right"/>
    </xf>
    <xf numFmtId="49" fontId="7" fillId="0" borderId="9" xfId="21" applyNumberFormat="1" applyProtection="1">
      <alignment horizontal="center"/>
    </xf>
    <xf numFmtId="49" fontId="7" fillId="0" borderId="9" xfId="22" applyNumberFormat="1" applyProtection="1">
      <alignment horizontal="center" vertical="center"/>
    </xf>
    <xf numFmtId="0" fontId="7" fillId="0" borderId="1" xfId="24" applyNumberFormat="1" applyProtection="1">
      <alignment horizontal="left" vertical="center"/>
    </xf>
    <xf numFmtId="0" fontId="7" fillId="0" borderId="1" xfId="25" applyNumberFormat="1" applyProtection="1">
      <alignment vertical="center"/>
    </xf>
    <xf numFmtId="0" fontId="7" fillId="0" borderId="6" xfId="26" applyNumberFormat="1" applyProtection="1">
      <alignment horizontal="right" vertical="center"/>
    </xf>
    <xf numFmtId="49" fontId="1" fillId="0" borderId="8" xfId="27" applyNumberFormat="1" applyProtection="1">
      <alignment horizontal="center" vertical="center"/>
    </xf>
    <xf numFmtId="0" fontId="7" fillId="0" borderId="10" xfId="29" applyNumberFormat="1" applyProtection="1">
      <alignment horizontal="left" vertical="center"/>
    </xf>
    <xf numFmtId="0" fontId="9" fillId="0" borderId="1" xfId="31" applyNumberFormat="1" applyProtection="1">
      <alignment horizontal="left" vertical="center"/>
    </xf>
    <xf numFmtId="0" fontId="9" fillId="0" borderId="10" xfId="33" applyNumberFormat="1" applyProtection="1"/>
    <xf numFmtId="49" fontId="7" fillId="0" borderId="1" xfId="34" applyNumberFormat="1" applyProtection="1">
      <alignment vertical="center"/>
    </xf>
    <xf numFmtId="0" fontId="7" fillId="0" borderId="6" xfId="35" applyNumberFormat="1" applyProtection="1">
      <alignment horizontal="center" vertical="center"/>
    </xf>
    <xf numFmtId="49" fontId="7" fillId="0" borderId="11" xfId="36" applyNumberFormat="1" applyProtection="1">
      <alignment horizontal="center" vertical="center"/>
    </xf>
    <xf numFmtId="0" fontId="10" fillId="0" borderId="1" xfId="37" applyNumberFormat="1" applyProtection="1">
      <alignment horizontal="left" vertical="center"/>
    </xf>
    <xf numFmtId="0" fontId="11" fillId="0" borderId="1" xfId="38" applyNumberFormat="1" applyProtection="1">
      <alignment vertical="center"/>
    </xf>
    <xf numFmtId="0" fontId="10" fillId="0" borderId="1" xfId="39" applyNumberFormat="1" applyProtection="1">
      <alignment vertical="center"/>
    </xf>
    <xf numFmtId="0" fontId="7" fillId="0" borderId="1" xfId="40" applyNumberFormat="1" applyProtection="1">
      <alignment horizontal="right" vertical="center"/>
    </xf>
    <xf numFmtId="49" fontId="7" fillId="0" borderId="12" xfId="41" applyNumberFormat="1" applyProtection="1">
      <alignment horizontal="center" vertical="center"/>
    </xf>
    <xf numFmtId="49" fontId="1" fillId="0" borderId="1" xfId="42" applyNumberFormat="1" applyProtection="1">
      <alignment horizontal="center" vertical="center"/>
    </xf>
    <xf numFmtId="49" fontId="13" fillId="0" borderId="14" xfId="45" applyNumberFormat="1" applyProtection="1">
      <alignment horizontal="center" vertical="top" wrapText="1"/>
    </xf>
    <xf numFmtId="0" fontId="1" fillId="0" borderId="1" xfId="48" applyNumberFormat="1" applyProtection="1">
      <alignment vertical="center"/>
    </xf>
    <xf numFmtId="0" fontId="11" fillId="0" borderId="14" xfId="49" applyNumberFormat="1" applyProtection="1">
      <alignment horizontal="center" vertical="top" wrapText="1"/>
    </xf>
    <xf numFmtId="0" fontId="13" fillId="0" borderId="14" xfId="51" applyNumberFormat="1" applyProtection="1">
      <alignment horizontal="center" vertical="top" wrapText="1"/>
    </xf>
    <xf numFmtId="0" fontId="13" fillId="0" borderId="15" xfId="52" applyNumberFormat="1" applyProtection="1">
      <alignment horizontal="center" vertical="top" wrapText="1"/>
    </xf>
    <xf numFmtId="0" fontId="1" fillId="0" borderId="13" xfId="53" applyNumberFormat="1" applyProtection="1">
      <alignment horizontal="center" vertical="center"/>
    </xf>
    <xf numFmtId="49" fontId="1" fillId="0" borderId="4" xfId="54" applyNumberFormat="1" applyProtection="1">
      <alignment horizontal="center" vertical="center"/>
    </xf>
    <xf numFmtId="49" fontId="1" fillId="0" borderId="16" xfId="55" applyNumberFormat="1" applyProtection="1">
      <alignment horizontal="center" vertical="center"/>
    </xf>
    <xf numFmtId="0" fontId="13" fillId="0" borderId="17" xfId="56" applyNumberFormat="1" applyProtection="1">
      <alignment wrapText="1"/>
    </xf>
    <xf numFmtId="49" fontId="13" fillId="0" borderId="18" xfId="57" applyNumberFormat="1" applyProtection="1">
      <alignment horizontal="center"/>
    </xf>
    <xf numFmtId="2" fontId="1" fillId="0" borderId="19" xfId="58" applyNumberFormat="1" applyProtection="1">
      <alignment horizontal="center"/>
    </xf>
    <xf numFmtId="4" fontId="1" fillId="0" borderId="19" xfId="59" applyNumberFormat="1" applyProtection="1">
      <alignment horizontal="right" shrinkToFit="1"/>
    </xf>
    <xf numFmtId="0" fontId="1" fillId="0" borderId="5" xfId="60" applyNumberFormat="1" applyProtection="1"/>
    <xf numFmtId="0" fontId="11" fillId="0" borderId="20" xfId="61" applyNumberFormat="1" applyProtection="1">
      <alignment horizontal="left" wrapText="1" indent="1"/>
    </xf>
    <xf numFmtId="0" fontId="1" fillId="0" borderId="21" xfId="62" applyNumberFormat="1" applyProtection="1"/>
    <xf numFmtId="2" fontId="1" fillId="0" borderId="22" xfId="63" applyNumberFormat="1" applyProtection="1"/>
    <xf numFmtId="2" fontId="1" fillId="0" borderId="22" xfId="64" applyNumberFormat="1" applyProtection="1">
      <alignment horizontal="right" shrinkToFit="1"/>
    </xf>
    <xf numFmtId="4" fontId="1" fillId="0" borderId="22" xfId="65" applyNumberFormat="1" applyProtection="1">
      <alignment horizontal="right" shrinkToFit="1"/>
    </xf>
    <xf numFmtId="0" fontId="11" fillId="0" borderId="23" xfId="66" applyNumberFormat="1" applyProtection="1">
      <alignment horizontal="left" wrapText="1" indent="1"/>
    </xf>
    <xf numFmtId="49" fontId="11" fillId="0" borderId="24" xfId="67" applyNumberFormat="1" applyProtection="1">
      <alignment horizontal="center"/>
    </xf>
    <xf numFmtId="2" fontId="1" fillId="0" borderId="25" xfId="68" applyNumberFormat="1" applyProtection="1">
      <alignment horizontal="center"/>
    </xf>
    <xf numFmtId="4" fontId="1" fillId="0" borderId="25" xfId="69" applyNumberFormat="1" applyProtection="1">
      <alignment horizontal="right" shrinkToFit="1"/>
    </xf>
    <xf numFmtId="0" fontId="11" fillId="0" borderId="26" xfId="70" applyNumberFormat="1" applyProtection="1">
      <alignment horizontal="left" wrapText="1" indent="1"/>
    </xf>
    <xf numFmtId="49" fontId="11" fillId="0" borderId="27" xfId="71" applyNumberFormat="1" applyProtection="1">
      <alignment horizontal="center"/>
    </xf>
    <xf numFmtId="2" fontId="1" fillId="0" borderId="28" xfId="72" applyNumberFormat="1" applyProtection="1">
      <alignment horizontal="center"/>
    </xf>
    <xf numFmtId="4" fontId="1" fillId="0" borderId="28" xfId="73" applyNumberFormat="1" applyProtection="1">
      <alignment horizontal="right" shrinkToFit="1"/>
    </xf>
    <xf numFmtId="49" fontId="13" fillId="0" borderId="29" xfId="74" applyNumberFormat="1" applyProtection="1">
      <alignment horizontal="center"/>
    </xf>
    <xf numFmtId="2" fontId="1" fillId="0" borderId="14" xfId="75" applyNumberFormat="1" applyProtection="1">
      <alignment horizontal="center"/>
    </xf>
    <xf numFmtId="4" fontId="1" fillId="0" borderId="14" xfId="76" applyNumberFormat="1" applyProtection="1">
      <alignment horizontal="right" shrinkToFit="1"/>
    </xf>
    <xf numFmtId="49" fontId="11" fillId="0" borderId="21" xfId="77" applyNumberFormat="1" applyProtection="1">
      <alignment horizontal="center"/>
    </xf>
    <xf numFmtId="2" fontId="1" fillId="0" borderId="22" xfId="78" applyNumberFormat="1" applyProtection="1">
      <alignment horizontal="center"/>
    </xf>
    <xf numFmtId="0" fontId="11" fillId="0" borderId="30" xfId="79" applyNumberFormat="1" applyProtection="1">
      <alignment horizontal="left" wrapText="1" indent="1"/>
    </xf>
    <xf numFmtId="49" fontId="11" fillId="0" borderId="31" xfId="80" applyNumberFormat="1" applyProtection="1">
      <alignment horizontal="center"/>
    </xf>
    <xf numFmtId="2" fontId="1" fillId="0" borderId="32" xfId="81" applyNumberFormat="1" applyProtection="1">
      <alignment horizontal="center"/>
    </xf>
    <xf numFmtId="4" fontId="1" fillId="0" borderId="32" xfId="82" applyNumberFormat="1" applyProtection="1">
      <alignment horizontal="right" shrinkToFit="1"/>
    </xf>
    <xf numFmtId="0" fontId="14" fillId="0" borderId="30" xfId="83" applyNumberFormat="1" applyProtection="1">
      <alignment horizontal="left" wrapText="1" indent="2"/>
    </xf>
    <xf numFmtId="49" fontId="14" fillId="0" borderId="31" xfId="84" applyNumberFormat="1" applyProtection="1">
      <alignment horizontal="center"/>
    </xf>
    <xf numFmtId="49" fontId="13" fillId="0" borderId="21" xfId="85" applyNumberFormat="1" applyProtection="1">
      <alignment horizontal="center"/>
    </xf>
    <xf numFmtId="0" fontId="11" fillId="0" borderId="6" xfId="86" applyNumberFormat="1" applyProtection="1">
      <alignment horizontal="left" wrapText="1" indent="1"/>
    </xf>
    <xf numFmtId="0" fontId="1" fillId="0" borderId="33" xfId="87" applyNumberFormat="1" applyProtection="1">
      <alignment horizontal="left" vertical="top"/>
    </xf>
    <xf numFmtId="2" fontId="1" fillId="0" borderId="34" xfId="88" applyNumberFormat="1" applyProtection="1">
      <alignment horizontal="left"/>
    </xf>
    <xf numFmtId="4" fontId="1" fillId="0" borderId="34" xfId="89" applyNumberFormat="1" applyProtection="1">
      <alignment horizontal="right" shrinkToFit="1"/>
    </xf>
    <xf numFmtId="0" fontId="14" fillId="0" borderId="35" xfId="90" applyNumberFormat="1" applyProtection="1">
      <alignment horizontal="left" wrapText="1" indent="2"/>
    </xf>
    <xf numFmtId="0" fontId="1" fillId="0" borderId="36" xfId="91" applyNumberFormat="1" applyProtection="1">
      <alignment horizontal="left" vertical="top"/>
    </xf>
    <xf numFmtId="4" fontId="1" fillId="0" borderId="37" xfId="93" applyNumberFormat="1" applyProtection="1">
      <alignment horizontal="right" shrinkToFit="1"/>
    </xf>
    <xf numFmtId="0" fontId="14" fillId="0" borderId="23" xfId="94" applyNumberFormat="1" applyProtection="1">
      <alignment horizontal="left" wrapText="1" indent="2"/>
    </xf>
    <xf numFmtId="0" fontId="14" fillId="0" borderId="26" xfId="95" applyNumberFormat="1" applyProtection="1">
      <alignment horizontal="left" wrapText="1" indent="2"/>
    </xf>
    <xf numFmtId="0" fontId="11" fillId="0" borderId="38" xfId="96" applyNumberFormat="1" applyProtection="1">
      <alignment horizontal="left" wrapText="1" indent="1"/>
    </xf>
    <xf numFmtId="49" fontId="11" fillId="0" borderId="39" xfId="97" applyNumberFormat="1" applyProtection="1">
      <alignment horizontal="center"/>
    </xf>
    <xf numFmtId="2" fontId="1" fillId="0" borderId="40" xfId="98" applyNumberFormat="1" applyProtection="1">
      <alignment horizontal="center"/>
    </xf>
    <xf numFmtId="4" fontId="1" fillId="0" borderId="40" xfId="99" applyNumberFormat="1" applyProtection="1">
      <alignment horizontal="right" shrinkToFit="1"/>
    </xf>
    <xf numFmtId="0" fontId="15" fillId="0" borderId="17" xfId="100" applyNumberFormat="1" applyProtection="1">
      <alignment wrapText="1"/>
    </xf>
    <xf numFmtId="0" fontId="15" fillId="0" borderId="20" xfId="101" applyNumberFormat="1" applyProtection="1">
      <alignment wrapText="1"/>
    </xf>
    <xf numFmtId="4" fontId="1" fillId="0" borderId="41" xfId="102" applyNumberFormat="1" applyProtection="1">
      <alignment horizontal="right" shrinkToFit="1"/>
    </xf>
    <xf numFmtId="0" fontId="15" fillId="0" borderId="38" xfId="103" applyNumberFormat="1" applyProtection="1">
      <alignment wrapText="1"/>
    </xf>
    <xf numFmtId="49" fontId="13" fillId="0" borderId="42" xfId="104" applyNumberFormat="1" applyProtection="1">
      <alignment horizontal="center"/>
    </xf>
    <xf numFmtId="2" fontId="1" fillId="0" borderId="43" xfId="105" applyNumberFormat="1" applyProtection="1">
      <alignment horizontal="center"/>
    </xf>
    <xf numFmtId="4" fontId="1" fillId="0" borderId="44" xfId="106" applyNumberFormat="1" applyProtection="1">
      <alignment horizontal="right" shrinkToFit="1"/>
    </xf>
    <xf numFmtId="0" fontId="15" fillId="0" borderId="10" xfId="107" applyNumberFormat="1" applyProtection="1">
      <alignment vertical="center" wrapText="1"/>
    </xf>
    <xf numFmtId="49" fontId="15" fillId="0" borderId="12" xfId="108" applyNumberFormat="1" applyProtection="1">
      <alignment horizontal="center"/>
    </xf>
    <xf numFmtId="49" fontId="1" fillId="0" borderId="12" xfId="109" applyNumberFormat="1" applyProtection="1">
      <alignment horizontal="center"/>
    </xf>
    <xf numFmtId="0" fontId="1" fillId="0" borderId="12" xfId="110" applyNumberFormat="1" applyProtection="1">
      <alignment horizontal="center" vertical="top"/>
    </xf>
    <xf numFmtId="0" fontId="1" fillId="0" borderId="12" xfId="111" applyNumberFormat="1" applyProtection="1"/>
    <xf numFmtId="0" fontId="11" fillId="0" borderId="1" xfId="113" applyNumberFormat="1" applyProtection="1"/>
    <xf numFmtId="0" fontId="13" fillId="0" borderId="1" xfId="114" applyNumberFormat="1" applyProtection="1">
      <alignment horizontal="right"/>
    </xf>
    <xf numFmtId="0" fontId="13" fillId="0" borderId="1" xfId="116" applyNumberFormat="1" applyProtection="1"/>
    <xf numFmtId="0" fontId="1" fillId="0" borderId="1" xfId="119" applyNumberFormat="1" applyProtection="1">
      <alignment horizontal="center" vertical="center"/>
    </xf>
    <xf numFmtId="0" fontId="11" fillId="0" borderId="13" xfId="120" applyNumberFormat="1" applyProtection="1">
      <alignment horizontal="center" vertical="center" wrapText="1"/>
    </xf>
    <xf numFmtId="49" fontId="11" fillId="0" borderId="4" xfId="121" applyNumberFormat="1" applyProtection="1">
      <alignment horizontal="center" vertical="center" wrapText="1"/>
    </xf>
    <xf numFmtId="0" fontId="11" fillId="0" borderId="4" xfId="122" applyNumberFormat="1" applyProtection="1">
      <alignment horizontal="center" vertical="center" wrapText="1"/>
    </xf>
    <xf numFmtId="0" fontId="11" fillId="0" borderId="4" xfId="123" applyNumberFormat="1" applyProtection="1">
      <alignment horizontal="center"/>
    </xf>
    <xf numFmtId="0" fontId="11" fillId="0" borderId="16" xfId="124" applyNumberFormat="1" applyProtection="1">
      <alignment horizontal="center"/>
    </xf>
    <xf numFmtId="0" fontId="5" fillId="0" borderId="17" xfId="125" applyNumberFormat="1" applyProtection="1">
      <alignment horizontal="left" wrapText="1"/>
    </xf>
    <xf numFmtId="164" fontId="11" fillId="0" borderId="19" xfId="126" applyNumberFormat="1" applyProtection="1">
      <alignment horizontal="right" shrinkToFit="1"/>
    </xf>
    <xf numFmtId="0" fontId="11" fillId="0" borderId="5" xfId="127" applyNumberFormat="1" applyProtection="1"/>
    <xf numFmtId="164" fontId="11" fillId="0" borderId="14" xfId="128" applyNumberFormat="1" applyProtection="1">
      <alignment horizontal="right" shrinkToFit="1"/>
    </xf>
    <xf numFmtId="164" fontId="11" fillId="0" borderId="22" xfId="129" applyNumberFormat="1" applyProtection="1">
      <alignment horizontal="right" shrinkToFit="1"/>
    </xf>
    <xf numFmtId="0" fontId="5" fillId="0" borderId="38" xfId="130" applyNumberFormat="1" applyProtection="1">
      <alignment horizontal="left" wrapText="1" indent="1"/>
    </xf>
    <xf numFmtId="49" fontId="13" fillId="0" borderId="39" xfId="131" applyNumberFormat="1" applyProtection="1">
      <alignment horizontal="center"/>
    </xf>
    <xf numFmtId="164" fontId="11" fillId="0" borderId="40" xfId="132" applyNumberFormat="1" applyProtection="1">
      <alignment horizontal="right" shrinkToFit="1"/>
    </xf>
    <xf numFmtId="0" fontId="5" fillId="0" borderId="17" xfId="133" applyNumberFormat="1" applyProtection="1">
      <alignment horizontal="left" wrapText="1" indent="1"/>
    </xf>
    <xf numFmtId="0" fontId="13" fillId="0" borderId="17" xfId="134" applyNumberFormat="1" applyProtection="1">
      <alignment horizontal="left" wrapText="1"/>
    </xf>
    <xf numFmtId="49" fontId="13" fillId="0" borderId="45" xfId="135" applyNumberFormat="1" applyProtection="1">
      <alignment horizontal="center"/>
    </xf>
    <xf numFmtId="164" fontId="11" fillId="0" borderId="4" xfId="136" applyNumberFormat="1" applyProtection="1">
      <alignment horizontal="right" shrinkToFit="1"/>
    </xf>
    <xf numFmtId="0" fontId="11" fillId="0" borderId="10" xfId="137" applyNumberFormat="1" applyProtection="1"/>
    <xf numFmtId="0" fontId="11" fillId="0" borderId="12" xfId="138" applyNumberFormat="1" applyProtection="1"/>
    <xf numFmtId="0" fontId="11" fillId="0" borderId="1" xfId="141" applyNumberFormat="1" applyProtection="1">
      <alignment wrapText="1"/>
    </xf>
    <xf numFmtId="0" fontId="13" fillId="0" borderId="15" xfId="143" applyNumberFormat="1" applyProtection="1">
      <alignment vertical="top"/>
    </xf>
    <xf numFmtId="0" fontId="13" fillId="0" borderId="46" xfId="144" applyNumberFormat="1" applyProtection="1">
      <alignment vertical="top"/>
    </xf>
    <xf numFmtId="0" fontId="13" fillId="0" borderId="10" xfId="145" applyNumberFormat="1" applyProtection="1">
      <alignment vertical="top"/>
    </xf>
    <xf numFmtId="0" fontId="13" fillId="0" borderId="13" xfId="146" applyNumberFormat="1" applyProtection="1">
      <alignment vertical="top"/>
    </xf>
    <xf numFmtId="0" fontId="11" fillId="0" borderId="15" xfId="147" applyNumberFormat="1" applyProtection="1">
      <alignment vertical="top"/>
    </xf>
    <xf numFmtId="0" fontId="11" fillId="0" borderId="4" xfId="148" applyNumberFormat="1" applyProtection="1">
      <alignment horizontal="center" vertical="center"/>
    </xf>
    <xf numFmtId="0" fontId="13" fillId="0" borderId="18" xfId="152" applyNumberFormat="1" applyProtection="1">
      <alignment horizontal="center" vertical="center"/>
    </xf>
    <xf numFmtId="0" fontId="13" fillId="0" borderId="29" xfId="154" applyNumberFormat="1" applyProtection="1">
      <alignment horizontal="center"/>
    </xf>
    <xf numFmtId="0" fontId="11" fillId="0" borderId="21" xfId="156" applyNumberFormat="1" applyProtection="1">
      <alignment horizontal="center"/>
    </xf>
    <xf numFmtId="0" fontId="11" fillId="0" borderId="39" xfId="158" applyNumberFormat="1" applyProtection="1">
      <alignment horizontal="center"/>
    </xf>
    <xf numFmtId="0" fontId="11" fillId="0" borderId="29" xfId="160" applyNumberFormat="1" applyProtection="1">
      <alignment horizontal="center"/>
    </xf>
    <xf numFmtId="0" fontId="11" fillId="0" borderId="45" xfId="161" applyNumberFormat="1" applyProtection="1">
      <alignment horizontal="center"/>
    </xf>
    <xf numFmtId="0" fontId="18" fillId="0" borderId="10" xfId="163" applyNumberFormat="1" applyProtection="1">
      <alignment horizontal="left" wrapText="1"/>
    </xf>
    <xf numFmtId="0" fontId="18" fillId="0" borderId="12" xfId="164" applyNumberFormat="1" applyProtection="1">
      <alignment horizontal="left" wrapText="1"/>
    </xf>
    <xf numFmtId="0" fontId="18" fillId="0" borderId="12" xfId="165" applyNumberFormat="1" applyProtection="1"/>
    <xf numFmtId="0" fontId="19" fillId="0" borderId="2" xfId="166" applyNumberFormat="1" applyProtection="1">
      <alignment wrapText="1"/>
    </xf>
    <xf numFmtId="0" fontId="14" fillId="0" borderId="2" xfId="167" applyNumberFormat="1" applyProtection="1">
      <alignment horizontal="center"/>
    </xf>
    <xf numFmtId="0" fontId="11" fillId="0" borderId="2" xfId="169" applyNumberFormat="1" applyProtection="1"/>
    <xf numFmtId="0" fontId="1" fillId="0" borderId="4" xfId="172" applyNumberFormat="1" applyProtection="1">
      <alignment horizontal="center"/>
    </xf>
    <xf numFmtId="0" fontId="1" fillId="0" borderId="16" xfId="173" applyNumberFormat="1" applyProtection="1">
      <alignment horizontal="center"/>
    </xf>
    <xf numFmtId="0" fontId="11" fillId="0" borderId="18" xfId="175" applyNumberFormat="1" applyProtection="1">
      <alignment horizontal="center"/>
    </xf>
    <xf numFmtId="3" fontId="1" fillId="0" borderId="19" xfId="176" applyNumberFormat="1" applyProtection="1">
      <alignment horizontal="right" shrinkToFit="1"/>
    </xf>
    <xf numFmtId="3" fontId="1" fillId="0" borderId="14" xfId="178" applyNumberFormat="1" applyProtection="1">
      <alignment horizontal="right" shrinkToFit="1"/>
    </xf>
    <xf numFmtId="3" fontId="1" fillId="0" borderId="4" xfId="179" applyNumberFormat="1" applyProtection="1">
      <alignment horizontal="right" shrinkToFit="1"/>
    </xf>
    <xf numFmtId="0" fontId="19" fillId="0" borderId="46" xfId="180" applyNumberFormat="1" applyProtection="1">
      <alignment wrapText="1"/>
    </xf>
    <xf numFmtId="0" fontId="14" fillId="0" borderId="47" xfId="181" applyNumberFormat="1" applyProtection="1">
      <alignment horizontal="center"/>
    </xf>
    <xf numFmtId="0" fontId="11" fillId="0" borderId="47" xfId="183" applyNumberFormat="1" applyProtection="1"/>
    <xf numFmtId="0" fontId="17" fillId="0" borderId="2" xfId="184" applyNumberFormat="1" applyProtection="1"/>
    <xf numFmtId="0" fontId="1" fillId="0" borderId="2" xfId="185" applyNumberFormat="1" applyProtection="1">
      <alignment horizontal="left"/>
    </xf>
    <xf numFmtId="0" fontId="17" fillId="0" borderId="10" xfId="187" applyNumberFormat="1" applyProtection="1"/>
    <xf numFmtId="0" fontId="1" fillId="0" borderId="10" xfId="188" applyNumberFormat="1" applyProtection="1">
      <alignment horizontal="left"/>
    </xf>
    <xf numFmtId="0" fontId="11" fillId="0" borderId="1" xfId="189" applyNumberFormat="1" applyProtection="1">
      <alignment horizontal="left" vertical="center"/>
    </xf>
    <xf numFmtId="49" fontId="11" fillId="0" borderId="1" xfId="190" applyNumberFormat="1" applyProtection="1">
      <alignment vertical="center"/>
    </xf>
    <xf numFmtId="2" fontId="1" fillId="0" borderId="34" xfId="191" applyNumberFormat="1" applyProtection="1">
      <alignment horizontal="right" shrinkToFit="1"/>
    </xf>
    <xf numFmtId="49" fontId="20" fillId="0" borderId="10" xfId="192" applyNumberFormat="1" applyProtection="1">
      <alignment horizontal="left"/>
    </xf>
    <xf numFmtId="0" fontId="11" fillId="0" borderId="12" xfId="193" applyNumberFormat="1" applyProtection="1">
      <alignment horizontal="center"/>
    </xf>
    <xf numFmtId="3" fontId="1" fillId="0" borderId="12" xfId="194" applyNumberFormat="1" applyProtection="1">
      <alignment horizontal="right" shrinkToFit="1"/>
    </xf>
    <xf numFmtId="0" fontId="21" fillId="2" borderId="1" xfId="195" applyNumberFormat="1" applyProtection="1"/>
    <xf numFmtId="0" fontId="15" fillId="0" borderId="1" xfId="227" applyNumberFormat="1" applyProtection="1">
      <alignment horizontal="left"/>
    </xf>
    <xf numFmtId="0" fontId="8" fillId="0" borderId="2" xfId="228" applyNumberFormat="1" applyProtection="1">
      <alignment horizontal="center" wrapText="1"/>
    </xf>
    <xf numFmtId="0" fontId="15" fillId="0" borderId="1" xfId="229" applyNumberFormat="1" applyProtection="1"/>
    <xf numFmtId="0" fontId="10" fillId="0" borderId="1" xfId="230" applyNumberFormat="1" applyProtection="1">
      <alignment horizontal="center"/>
    </xf>
    <xf numFmtId="0" fontId="18" fillId="0" borderId="1" xfId="232" applyNumberFormat="1" applyProtection="1"/>
    <xf numFmtId="0" fontId="22" fillId="0" borderId="1" xfId="233" applyNumberFormat="1" applyProtection="1">
      <alignment horizontal="center" vertical="center"/>
    </xf>
    <xf numFmtId="0" fontId="3" fillId="0" borderId="1" xfId="234" applyNumberFormat="1" applyProtection="1">
      <alignment horizontal="center" vertical="top" wrapText="1"/>
    </xf>
    <xf numFmtId="0" fontId="1" fillId="0" borderId="10" xfId="235" applyNumberFormat="1" applyProtection="1">
      <alignment horizontal="center" vertical="top" wrapText="1"/>
    </xf>
    <xf numFmtId="0" fontId="1" fillId="0" borderId="1" xfId="236" applyNumberFormat="1" applyProtection="1">
      <alignment horizontal="center" vertical="top" wrapText="1"/>
    </xf>
    <xf numFmtId="0" fontId="3" fillId="0" borderId="1" xfId="237" applyNumberFormat="1" applyProtection="1">
      <alignment vertical="top" wrapText="1"/>
    </xf>
    <xf numFmtId="0" fontId="17" fillId="0" borderId="1" xfId="238" applyNumberFormat="1" applyProtection="1">
      <alignment vertical="top"/>
    </xf>
    <xf numFmtId="0" fontId="10" fillId="0" borderId="1" xfId="239" applyNumberFormat="1" applyProtection="1">
      <alignment horizontal="center" vertical="center" wrapText="1"/>
    </xf>
    <xf numFmtId="0" fontId="1" fillId="0" borderId="1" xfId="240" applyNumberFormat="1" applyProtection="1">
      <alignment horizontal="center" wrapText="1"/>
    </xf>
    <xf numFmtId="49" fontId="15" fillId="0" borderId="1" xfId="241" applyNumberFormat="1" applyProtection="1">
      <alignment wrapText="1"/>
    </xf>
    <xf numFmtId="0" fontId="13" fillId="0" borderId="1" xfId="242" applyNumberFormat="1" applyProtection="1">
      <alignment horizontal="center" vertical="center" wrapText="1"/>
    </xf>
    <xf numFmtId="0" fontId="15" fillId="0" borderId="1" xfId="243" applyNumberFormat="1" applyProtection="1">
      <alignment horizontal="center"/>
    </xf>
    <xf numFmtId="0" fontId="1" fillId="0" borderId="1" xfId="244" applyNumberFormat="1" applyProtection="1">
      <alignment vertical="top" wrapText="1"/>
    </xf>
    <xf numFmtId="0" fontId="17" fillId="0" borderId="1" xfId="245" applyNumberFormat="1" applyProtection="1">
      <alignment horizontal="center" vertical="center"/>
    </xf>
    <xf numFmtId="0" fontId="23" fillId="0" borderId="1" xfId="253" applyProtection="1">
      <protection locked="0"/>
    </xf>
    <xf numFmtId="0" fontId="1" fillId="0" borderId="1" xfId="250" applyNumberFormat="1" applyBorder="1" applyProtection="1">
      <alignment horizontal="left"/>
    </xf>
    <xf numFmtId="0" fontId="17" fillId="0" borderId="1" xfId="251" applyNumberFormat="1" applyBorder="1" applyProtection="1"/>
    <xf numFmtId="0" fontId="1" fillId="0" borderId="1" xfId="252" applyNumberFormat="1" applyBorder="1" applyProtection="1">
      <alignment horizontal="left"/>
    </xf>
    <xf numFmtId="4" fontId="24" fillId="0" borderId="14" xfId="76" applyNumberFormat="1" applyFont="1" applyProtection="1">
      <alignment horizontal="right" shrinkToFit="1"/>
    </xf>
    <xf numFmtId="0" fontId="25" fillId="0" borderId="17" xfId="56" applyNumberFormat="1" applyFont="1" applyProtection="1">
      <alignment wrapText="1"/>
    </xf>
    <xf numFmtId="0" fontId="26" fillId="0" borderId="5" xfId="60" applyNumberFormat="1" applyFont="1" applyProtection="1"/>
    <xf numFmtId="0" fontId="27" fillId="0" borderId="0" xfId="0" applyFont="1" applyProtection="1">
      <protection locked="0"/>
    </xf>
    <xf numFmtId="0" fontId="11" fillId="0" borderId="14" xfId="49" applyNumberFormat="1" applyProtection="1">
      <alignment horizontal="center" vertical="top" wrapText="1"/>
    </xf>
    <xf numFmtId="4" fontId="1" fillId="0" borderId="4" xfId="162" applyNumberFormat="1" applyProtection="1">
      <alignment horizontal="right" vertical="center" shrinkToFit="1"/>
    </xf>
    <xf numFmtId="4" fontId="1" fillId="0" borderId="14" xfId="155" applyNumberFormat="1" applyProtection="1">
      <alignment horizontal="right" vertical="center" shrinkToFit="1"/>
    </xf>
    <xf numFmtId="4" fontId="1" fillId="0" borderId="22" xfId="157" applyNumberFormat="1" applyProtection="1">
      <alignment horizontal="right" vertical="center" shrinkToFit="1"/>
    </xf>
    <xf numFmtId="4" fontId="1" fillId="0" borderId="40" xfId="159" applyNumberFormat="1" applyProtection="1">
      <alignment horizontal="right" vertical="center" shrinkToFit="1"/>
    </xf>
    <xf numFmtId="4" fontId="1" fillId="0" borderId="19" xfId="153" applyNumberFormat="1" applyProtection="1">
      <alignment horizontal="right" vertical="center" shrinkToFit="1"/>
    </xf>
    <xf numFmtId="0" fontId="17" fillId="0" borderId="4" xfId="149" applyNumberFormat="1" applyProtection="1">
      <alignment horizontal="center"/>
    </xf>
    <xf numFmtId="4" fontId="28" fillId="0" borderId="19" xfId="176" applyNumberFormat="1" applyFont="1" applyProtection="1">
      <alignment horizontal="right" shrinkToFit="1"/>
    </xf>
    <xf numFmtId="4" fontId="1" fillId="0" borderId="14" xfId="76" applyNumberFormat="1" applyFill="1" applyProtection="1">
      <alignment horizontal="right" shrinkToFit="1"/>
    </xf>
    <xf numFmtId="49" fontId="5" fillId="0" borderId="18" xfId="57" applyNumberFormat="1" applyFont="1" applyProtection="1">
      <alignment horizontal="center"/>
    </xf>
    <xf numFmtId="2" fontId="7" fillId="0" borderId="19" xfId="58" applyNumberFormat="1" applyFont="1" applyProtection="1">
      <alignment horizontal="center"/>
    </xf>
    <xf numFmtId="4" fontId="7" fillId="4" borderId="19" xfId="59" applyNumberFormat="1" applyFont="1" applyFill="1" applyProtection="1">
      <alignment horizontal="right" shrinkToFit="1"/>
    </xf>
    <xf numFmtId="2" fontId="7" fillId="4" borderId="19" xfId="58" applyNumberFormat="1" applyFont="1" applyFill="1" applyProtection="1">
      <alignment horizontal="center"/>
    </xf>
    <xf numFmtId="4" fontId="7" fillId="0" borderId="19" xfId="59" applyNumberFormat="1" applyFont="1" applyProtection="1">
      <alignment horizontal="right" shrinkToFit="1"/>
    </xf>
    <xf numFmtId="0" fontId="7" fillId="0" borderId="21" xfId="62" applyNumberFormat="1" applyFont="1" applyProtection="1"/>
    <xf numFmtId="2" fontId="7" fillId="0" borderId="22" xfId="63" applyNumberFormat="1" applyFont="1" applyProtection="1"/>
    <xf numFmtId="2" fontId="7" fillId="4" borderId="22" xfId="64" applyNumberFormat="1" applyFont="1" applyFill="1" applyProtection="1">
      <alignment horizontal="right" shrinkToFit="1"/>
    </xf>
    <xf numFmtId="2" fontId="7" fillId="4" borderId="22" xfId="63" applyNumberFormat="1" applyFont="1" applyFill="1" applyProtection="1"/>
    <xf numFmtId="4" fontId="7" fillId="4" borderId="22" xfId="65" applyNumberFormat="1" applyFont="1" applyFill="1" applyProtection="1">
      <alignment horizontal="right" shrinkToFit="1"/>
    </xf>
    <xf numFmtId="4" fontId="7" fillId="0" borderId="22" xfId="65" applyNumberFormat="1" applyFont="1" applyProtection="1">
      <alignment horizontal="right" shrinkToFit="1"/>
    </xf>
    <xf numFmtId="49" fontId="7" fillId="0" borderId="24" xfId="67" applyNumberFormat="1" applyFont="1" applyProtection="1">
      <alignment horizontal="center"/>
    </xf>
    <xf numFmtId="2" fontId="7" fillId="0" borderId="49" xfId="68" applyNumberFormat="1" applyFont="1" applyBorder="1" applyProtection="1">
      <alignment horizontal="center"/>
    </xf>
    <xf numFmtId="4" fontId="7" fillId="4" borderId="48" xfId="59" applyNumberFormat="1" applyFont="1" applyFill="1" applyBorder="1" applyProtection="1">
      <alignment horizontal="right" shrinkToFit="1"/>
    </xf>
    <xf numFmtId="2" fontId="7" fillId="4" borderId="50" xfId="68" applyNumberFormat="1" applyFont="1" applyFill="1" applyBorder="1" applyProtection="1">
      <alignment horizontal="center"/>
    </xf>
    <xf numFmtId="4" fontId="7" fillId="4" borderId="25" xfId="69" applyNumberFormat="1" applyFont="1" applyFill="1" applyProtection="1">
      <alignment horizontal="right" shrinkToFit="1"/>
    </xf>
    <xf numFmtId="2" fontId="7" fillId="0" borderId="25" xfId="68" applyNumberFormat="1" applyFont="1" applyProtection="1">
      <alignment horizontal="center"/>
    </xf>
    <xf numFmtId="4" fontId="7" fillId="0" borderId="25" xfId="69" applyNumberFormat="1" applyFont="1" applyProtection="1">
      <alignment horizontal="right" shrinkToFit="1"/>
    </xf>
    <xf numFmtId="49" fontId="7" fillId="0" borderId="27" xfId="71" applyNumberFormat="1" applyFont="1" applyProtection="1">
      <alignment horizontal="center"/>
    </xf>
    <xf numFmtId="2" fontId="7" fillId="0" borderId="51" xfId="72" applyNumberFormat="1" applyFont="1" applyBorder="1" applyProtection="1">
      <alignment horizontal="center"/>
    </xf>
    <xf numFmtId="2" fontId="7" fillId="4" borderId="52" xfId="72" applyNumberFormat="1" applyFont="1" applyFill="1" applyBorder="1" applyProtection="1">
      <alignment horizontal="center"/>
    </xf>
    <xf numFmtId="4" fontId="7" fillId="4" borderId="28" xfId="73" applyNumberFormat="1" applyFont="1" applyFill="1" applyProtection="1">
      <alignment horizontal="right" shrinkToFit="1"/>
    </xf>
    <xf numFmtId="2" fontId="7" fillId="0" borderId="28" xfId="72" applyNumberFormat="1" applyFont="1" applyProtection="1">
      <alignment horizontal="center"/>
    </xf>
    <xf numFmtId="4" fontId="7" fillId="0" borderId="28" xfId="73" applyNumberFormat="1" applyFont="1" applyProtection="1">
      <alignment horizontal="right" shrinkToFit="1"/>
    </xf>
    <xf numFmtId="49" fontId="29" fillId="0" borderId="29" xfId="74" applyNumberFormat="1" applyFont="1" applyProtection="1">
      <alignment horizontal="center"/>
    </xf>
    <xf numFmtId="2" fontId="30" fillId="0" borderId="14" xfId="75" applyNumberFormat="1" applyFont="1" applyProtection="1">
      <alignment horizontal="center"/>
    </xf>
    <xf numFmtId="4" fontId="7" fillId="4" borderId="34" xfId="59" applyNumberFormat="1" applyFont="1" applyFill="1" applyBorder="1" applyProtection="1">
      <alignment horizontal="right" shrinkToFit="1"/>
    </xf>
    <xf numFmtId="2" fontId="30" fillId="4" borderId="14" xfId="75" applyNumberFormat="1" applyFont="1" applyFill="1" applyProtection="1">
      <alignment horizontal="center"/>
    </xf>
    <xf numFmtId="4" fontId="30" fillId="4" borderId="14" xfId="76" applyNumberFormat="1" applyFont="1" applyFill="1" applyProtection="1">
      <alignment horizontal="right" shrinkToFit="1"/>
    </xf>
    <xf numFmtId="49" fontId="7" fillId="0" borderId="21" xfId="77" applyNumberFormat="1" applyFont="1" applyProtection="1">
      <alignment horizontal="center"/>
    </xf>
    <xf numFmtId="2" fontId="7" fillId="0" borderId="53" xfId="78" applyNumberFormat="1" applyFont="1" applyBorder="1" applyProtection="1">
      <alignment horizontal="center"/>
    </xf>
    <xf numFmtId="4" fontId="30" fillId="4" borderId="48" xfId="76" applyNumberFormat="1" applyFont="1" applyFill="1" applyBorder="1" applyProtection="1">
      <alignment horizontal="right" shrinkToFit="1"/>
    </xf>
    <xf numFmtId="2" fontId="7" fillId="4" borderId="54" xfId="78" applyNumberFormat="1" applyFont="1" applyFill="1" applyBorder="1" applyProtection="1">
      <alignment horizontal="center"/>
    </xf>
    <xf numFmtId="2" fontId="7" fillId="4" borderId="22" xfId="78" applyNumberFormat="1" applyFont="1" applyFill="1" applyProtection="1">
      <alignment horizontal="center"/>
    </xf>
    <xf numFmtId="2" fontId="7" fillId="4" borderId="25" xfId="68" applyNumberFormat="1" applyFont="1" applyFill="1" applyProtection="1">
      <alignment horizontal="center"/>
    </xf>
    <xf numFmtId="49" fontId="7" fillId="0" borderId="31" xfId="80" applyNumberFormat="1" applyFont="1" applyProtection="1">
      <alignment horizontal="center"/>
    </xf>
    <xf numFmtId="2" fontId="7" fillId="0" borderId="55" xfId="81" applyNumberFormat="1" applyFont="1" applyBorder="1" applyProtection="1">
      <alignment horizontal="center"/>
    </xf>
    <xf numFmtId="2" fontId="7" fillId="4" borderId="56" xfId="81" applyNumberFormat="1" applyFont="1" applyFill="1" applyBorder="1" applyProtection="1">
      <alignment horizontal="center"/>
    </xf>
    <xf numFmtId="4" fontId="7" fillId="4" borderId="32" xfId="82" applyNumberFormat="1" applyFont="1" applyFill="1" applyProtection="1">
      <alignment horizontal="right" shrinkToFit="1"/>
    </xf>
    <xf numFmtId="2" fontId="7" fillId="4" borderId="32" xfId="81" applyNumberFormat="1" applyFont="1" applyFill="1" applyProtection="1">
      <alignment horizontal="center"/>
    </xf>
    <xf numFmtId="49" fontId="31" fillId="0" borderId="31" xfId="84" applyNumberFormat="1" applyFont="1" applyProtection="1">
      <alignment horizontal="center"/>
    </xf>
    <xf numFmtId="2" fontId="7" fillId="4" borderId="28" xfId="72" applyNumberFormat="1" applyFont="1" applyFill="1" applyProtection="1">
      <alignment horizontal="center"/>
    </xf>
    <xf numFmtId="4" fontId="32" fillId="4" borderId="28" xfId="73" applyNumberFormat="1" applyFont="1" applyFill="1" applyProtection="1">
      <alignment horizontal="right" shrinkToFit="1"/>
    </xf>
    <xf numFmtId="49" fontId="5" fillId="0" borderId="29" xfId="74" applyNumberFormat="1" applyFont="1" applyProtection="1">
      <alignment horizontal="center"/>
    </xf>
    <xf numFmtId="2" fontId="7" fillId="0" borderId="14" xfId="75" applyNumberFormat="1" applyFont="1" applyProtection="1">
      <alignment horizontal="center"/>
    </xf>
    <xf numFmtId="2" fontId="7" fillId="4" borderId="14" xfId="75" applyNumberFormat="1" applyFont="1" applyFill="1" applyProtection="1">
      <alignment horizontal="center"/>
    </xf>
    <xf numFmtId="4" fontId="7" fillId="4" borderId="14" xfId="76" applyNumberFormat="1" applyFont="1" applyFill="1" applyProtection="1">
      <alignment horizontal="right" shrinkToFit="1"/>
    </xf>
    <xf numFmtId="4" fontId="7" fillId="0" borderId="14" xfId="76" applyNumberFormat="1" applyFont="1" applyProtection="1">
      <alignment horizontal="right" shrinkToFit="1"/>
    </xf>
    <xf numFmtId="4" fontId="32" fillId="0" borderId="14" xfId="76" applyNumberFormat="1" applyFont="1" applyProtection="1">
      <alignment horizontal="right" shrinkToFit="1"/>
    </xf>
    <xf numFmtId="49" fontId="5" fillId="0" borderId="21" xfId="85" applyNumberFormat="1" applyFont="1" applyProtection="1">
      <alignment horizontal="center"/>
    </xf>
    <xf numFmtId="2" fontId="7" fillId="0" borderId="22" xfId="78" applyNumberFormat="1" applyFont="1" applyProtection="1">
      <alignment horizontal="center"/>
    </xf>
    <xf numFmtId="0" fontId="7" fillId="0" borderId="33" xfId="87" applyNumberFormat="1" applyFont="1" applyProtection="1">
      <alignment horizontal="left" vertical="top"/>
    </xf>
    <xf numFmtId="2" fontId="7" fillId="0" borderId="34" xfId="88" applyNumberFormat="1" applyFont="1" applyProtection="1">
      <alignment horizontal="left"/>
    </xf>
    <xf numFmtId="4" fontId="7" fillId="0" borderId="34" xfId="89" applyNumberFormat="1" applyFont="1" applyProtection="1">
      <alignment horizontal="right" shrinkToFit="1"/>
    </xf>
    <xf numFmtId="2" fontId="7" fillId="0" borderId="32" xfId="81" applyNumberFormat="1" applyFont="1" applyProtection="1">
      <alignment horizontal="center"/>
    </xf>
    <xf numFmtId="4" fontId="7" fillId="0" borderId="32" xfId="82" applyNumberFormat="1" applyFont="1" applyProtection="1">
      <alignment horizontal="right" shrinkToFit="1"/>
    </xf>
    <xf numFmtId="0" fontId="7" fillId="0" borderId="36" xfId="91" applyNumberFormat="1" applyFont="1" applyProtection="1">
      <alignment horizontal="left" vertical="top"/>
    </xf>
    <xf numFmtId="2" fontId="7" fillId="0" borderId="37" xfId="92" applyNumberFormat="1" applyFont="1" applyProtection="1">
      <alignment horizontal="left"/>
    </xf>
    <xf numFmtId="4" fontId="7" fillId="0" borderId="37" xfId="93" applyNumberFormat="1" applyFont="1" applyProtection="1">
      <alignment horizontal="right" shrinkToFit="1"/>
    </xf>
    <xf numFmtId="49" fontId="7" fillId="0" borderId="39" xfId="97" applyNumberFormat="1" applyFont="1" applyProtection="1">
      <alignment horizontal="center"/>
    </xf>
    <xf numFmtId="2" fontId="7" fillId="0" borderId="40" xfId="98" applyNumberFormat="1" applyFont="1" applyProtection="1">
      <alignment horizontal="center"/>
    </xf>
    <xf numFmtId="4" fontId="7" fillId="0" borderId="40" xfId="99" applyNumberFormat="1" applyFont="1" applyProtection="1">
      <alignment horizontal="right" shrinkToFit="1"/>
    </xf>
    <xf numFmtId="4" fontId="7" fillId="0" borderId="14" xfId="76" applyNumberFormat="1" applyFont="1" applyFill="1" applyProtection="1">
      <alignment horizontal="right" shrinkToFit="1"/>
    </xf>
    <xf numFmtId="4" fontId="7" fillId="0" borderId="41" xfId="102" applyNumberFormat="1" applyFont="1" applyProtection="1">
      <alignment horizontal="right" shrinkToFit="1"/>
    </xf>
    <xf numFmtId="49" fontId="5" fillId="0" borderId="42" xfId="104" applyNumberFormat="1" applyFont="1" applyProtection="1">
      <alignment horizontal="center"/>
    </xf>
    <xf numFmtId="2" fontId="7" fillId="0" borderId="43" xfId="105" applyNumberFormat="1" applyFont="1" applyProtection="1">
      <alignment horizontal="center"/>
    </xf>
    <xf numFmtId="4" fontId="7" fillId="0" borderId="44" xfId="106" applyNumberFormat="1" applyFont="1" applyProtection="1">
      <alignment horizontal="right" shrinkToFit="1"/>
    </xf>
    <xf numFmtId="4" fontId="1" fillId="0" borderId="19" xfId="176" applyNumberFormat="1" applyProtection="1">
      <alignment horizontal="right" shrinkToFit="1"/>
    </xf>
    <xf numFmtId="0" fontId="11" fillId="0" borderId="1" xfId="141" applyNumberFormat="1" applyFont="1" applyProtection="1">
      <alignment wrapText="1"/>
    </xf>
    <xf numFmtId="0" fontId="15" fillId="0" borderId="1" xfId="227" applyNumberFormat="1" applyAlignment="1" applyProtection="1">
      <alignment horizontal="left" wrapText="1"/>
    </xf>
    <xf numFmtId="0" fontId="11" fillId="0" borderId="1" xfId="112" applyNumberFormat="1" applyProtection="1">
      <alignment horizontal="left"/>
    </xf>
    <xf numFmtId="0" fontId="11" fillId="0" borderId="1" xfId="112">
      <alignment horizontal="left"/>
    </xf>
    <xf numFmtId="0" fontId="5" fillId="0" borderId="1" xfId="8" applyNumberFormat="1" applyProtection="1">
      <alignment horizontal="center" vertical="center"/>
    </xf>
    <xf numFmtId="0" fontId="5" fillId="0" borderId="1" xfId="8">
      <alignment horizontal="center" vertical="center"/>
    </xf>
    <xf numFmtId="0" fontId="7" fillId="0" borderId="1" xfId="24" applyNumberFormat="1" applyProtection="1">
      <alignment horizontal="left" vertical="center"/>
    </xf>
    <xf numFmtId="0" fontId="7" fillId="0" borderId="1" xfId="24">
      <alignment horizontal="left" vertical="center"/>
    </xf>
    <xf numFmtId="0" fontId="7" fillId="0" borderId="2" xfId="30" applyNumberFormat="1" applyProtection="1">
      <alignment horizontal="left" wrapText="1"/>
    </xf>
    <xf numFmtId="0" fontId="7" fillId="0" borderId="2" xfId="30">
      <alignment horizontal="left" wrapText="1"/>
    </xf>
    <xf numFmtId="0" fontId="7" fillId="0" borderId="1" xfId="32" applyNumberFormat="1" applyProtection="1">
      <alignment horizontal="left"/>
    </xf>
    <xf numFmtId="0" fontId="7" fillId="0" borderId="1" xfId="32">
      <alignment horizontal="left"/>
    </xf>
    <xf numFmtId="0" fontId="7" fillId="0" borderId="1" xfId="25" applyNumberFormat="1" applyProtection="1">
      <alignment vertical="center"/>
    </xf>
    <xf numFmtId="0" fontId="7" fillId="0" borderId="1" xfId="25">
      <alignment vertical="center"/>
    </xf>
    <xf numFmtId="0" fontId="11" fillId="0" borderId="14" xfId="49" applyNumberFormat="1" applyProtection="1">
      <alignment horizontal="center" vertical="top" wrapText="1"/>
    </xf>
    <xf numFmtId="0" fontId="11" fillId="0" borderId="14" xfId="49">
      <alignment horizontal="center" vertical="top" wrapText="1"/>
    </xf>
    <xf numFmtId="0" fontId="12" fillId="0" borderId="2" xfId="43" applyNumberFormat="1" applyProtection="1">
      <alignment horizontal="center"/>
    </xf>
    <xf numFmtId="0" fontId="12" fillId="0" borderId="2" xfId="43">
      <alignment horizontal="center"/>
    </xf>
    <xf numFmtId="0" fontId="13" fillId="0" borderId="13" xfId="44" applyNumberFormat="1" applyProtection="1">
      <alignment horizontal="center" vertical="top"/>
    </xf>
    <xf numFmtId="0" fontId="13" fillId="0" borderId="13" xfId="44">
      <alignment horizontal="center" vertical="top"/>
    </xf>
    <xf numFmtId="49" fontId="13" fillId="0" borderId="14" xfId="45" applyNumberFormat="1" applyProtection="1">
      <alignment horizontal="center" vertical="top" wrapText="1"/>
    </xf>
    <xf numFmtId="49" fontId="13" fillId="0" borderId="14" xfId="45">
      <alignment horizontal="center" vertical="top" wrapText="1"/>
    </xf>
    <xf numFmtId="0" fontId="13" fillId="0" borderId="14" xfId="46" applyNumberFormat="1" applyProtection="1">
      <alignment horizontal="center" vertical="top"/>
    </xf>
    <xf numFmtId="0" fontId="13" fillId="0" borderId="14" xfId="46">
      <alignment horizontal="center" vertical="top"/>
    </xf>
    <xf numFmtId="0" fontId="1" fillId="0" borderId="15" xfId="47" applyNumberFormat="1" applyProtection="1">
      <alignment horizontal="center" vertical="top"/>
    </xf>
    <xf numFmtId="0" fontId="1" fillId="0" borderId="15" xfId="47">
      <alignment horizontal="center" vertical="top"/>
    </xf>
    <xf numFmtId="0" fontId="11" fillId="0" borderId="15" xfId="50" applyNumberFormat="1" applyProtection="1">
      <alignment horizontal="center" vertical="top" wrapText="1"/>
    </xf>
    <xf numFmtId="0" fontId="11" fillId="0" borderId="15" xfId="50">
      <alignment horizontal="center" vertical="top" wrapText="1"/>
    </xf>
    <xf numFmtId="0" fontId="7" fillId="0" borderId="1" xfId="15" applyNumberFormat="1" applyProtection="1"/>
    <xf numFmtId="0" fontId="7" fillId="0" borderId="1" xfId="15"/>
    <xf numFmtId="0" fontId="7" fillId="0" borderId="1" xfId="23" applyNumberFormat="1" applyProtection="1">
      <alignment horizontal="center" vertical="center"/>
    </xf>
    <xf numFmtId="0" fontId="7" fillId="0" borderId="1" xfId="23">
      <alignment horizontal="center" vertical="center"/>
    </xf>
    <xf numFmtId="0" fontId="7" fillId="0" borderId="2" xfId="28" applyNumberFormat="1" applyProtection="1">
      <alignment horizontal="left" vertical="center" wrapText="1"/>
    </xf>
    <xf numFmtId="0" fontId="7" fillId="0" borderId="2" xfId="28">
      <alignment horizontal="left" vertical="center" wrapText="1"/>
    </xf>
    <xf numFmtId="0" fontId="2" fillId="0" borderId="1" xfId="4" applyNumberFormat="1" applyProtection="1">
      <alignment horizontal="center" vertical="center"/>
    </xf>
    <xf numFmtId="0" fontId="2" fillId="0" borderId="1" xfId="4">
      <alignment horizontal="center" vertical="center"/>
    </xf>
    <xf numFmtId="0" fontId="1" fillId="0" borderId="1" xfId="6" applyNumberFormat="1" applyProtection="1">
      <alignment horizontal="center"/>
    </xf>
    <xf numFmtId="0" fontId="1" fillId="0" borderId="1" xfId="6">
      <alignment horizontal="center"/>
    </xf>
    <xf numFmtId="0" fontId="4" fillId="0" borderId="1" xfId="7" applyNumberFormat="1" applyProtection="1">
      <alignment horizontal="center"/>
    </xf>
    <xf numFmtId="0" fontId="4" fillId="0" borderId="1" xfId="7">
      <alignment horizontal="center"/>
    </xf>
    <xf numFmtId="0" fontId="11" fillId="0" borderId="1" xfId="139" applyNumberFormat="1" applyProtection="1">
      <alignment horizontal="left" vertical="center" wrapText="1"/>
    </xf>
    <xf numFmtId="0" fontId="11" fillId="0" borderId="1" xfId="139">
      <alignment horizontal="left" vertical="center" wrapText="1"/>
    </xf>
    <xf numFmtId="0" fontId="11" fillId="0" borderId="1" xfId="140" applyNumberFormat="1" applyProtection="1">
      <alignment horizontal="left" wrapText="1"/>
    </xf>
    <xf numFmtId="0" fontId="11" fillId="0" borderId="1" xfId="140">
      <alignment horizontal="left" wrapText="1"/>
    </xf>
    <xf numFmtId="0" fontId="13" fillId="0" borderId="1" xfId="114" applyNumberFormat="1" applyProtection="1">
      <alignment horizontal="right"/>
    </xf>
    <xf numFmtId="0" fontId="13" fillId="0" borderId="1" xfId="114">
      <alignment horizontal="right"/>
    </xf>
    <xf numFmtId="0" fontId="16" fillId="0" borderId="2" xfId="115" applyNumberFormat="1" applyProtection="1">
      <alignment horizontal="center" wrapText="1"/>
    </xf>
    <xf numFmtId="0" fontId="16" fillId="0" borderId="2" xfId="115">
      <alignment horizontal="center" wrapText="1"/>
    </xf>
    <xf numFmtId="0" fontId="13" fillId="0" borderId="13" xfId="117" applyNumberFormat="1" applyProtection="1">
      <alignment horizontal="center" vertical="top" wrapText="1"/>
    </xf>
    <xf numFmtId="0" fontId="13" fillId="0" borderId="13" xfId="117">
      <alignment horizontal="center" vertical="top" wrapText="1"/>
    </xf>
    <xf numFmtId="0" fontId="13" fillId="0" borderId="14" xfId="51" applyNumberFormat="1" applyProtection="1">
      <alignment horizontal="center" vertical="top" wrapText="1"/>
    </xf>
    <xf numFmtId="0" fontId="13" fillId="0" borderId="14" xfId="51">
      <alignment horizontal="center" vertical="top" wrapText="1"/>
    </xf>
    <xf numFmtId="0" fontId="11" fillId="0" borderId="15" xfId="118" applyNumberFormat="1" applyProtection="1">
      <alignment horizontal="center" vertical="top"/>
    </xf>
    <xf numFmtId="0" fontId="11" fillId="0" borderId="15" xfId="118">
      <alignment horizontal="center" vertical="top"/>
    </xf>
    <xf numFmtId="4" fontId="1" fillId="0" borderId="4" xfId="162" applyNumberFormat="1" applyProtection="1">
      <alignment horizontal="right" vertical="center" shrinkToFit="1"/>
    </xf>
    <xf numFmtId="4" fontId="1" fillId="0" borderId="4" xfId="162">
      <alignment horizontal="right" vertical="center" shrinkToFit="1"/>
    </xf>
    <xf numFmtId="4" fontId="1" fillId="0" borderId="14" xfId="155" applyNumberFormat="1" applyProtection="1">
      <alignment horizontal="right" vertical="center" shrinkToFit="1"/>
    </xf>
    <xf numFmtId="4" fontId="1" fillId="0" borderId="14" xfId="155">
      <alignment horizontal="right" vertical="center" shrinkToFit="1"/>
    </xf>
    <xf numFmtId="4" fontId="1" fillId="0" borderId="22" xfId="157" applyNumberFormat="1" applyProtection="1">
      <alignment horizontal="right" vertical="center" shrinkToFit="1"/>
    </xf>
    <xf numFmtId="4" fontId="1" fillId="0" borderId="22" xfId="157">
      <alignment horizontal="right" vertical="center" shrinkToFit="1"/>
    </xf>
    <xf numFmtId="4" fontId="1" fillId="0" borderId="40" xfId="159" applyNumberFormat="1" applyProtection="1">
      <alignment horizontal="right" vertical="center" shrinkToFit="1"/>
    </xf>
    <xf numFmtId="4" fontId="1" fillId="0" borderId="40" xfId="159">
      <alignment horizontal="right" vertical="center" shrinkToFit="1"/>
    </xf>
    <xf numFmtId="4" fontId="1" fillId="0" borderId="19" xfId="153" applyNumberFormat="1" applyProtection="1">
      <alignment horizontal="right" vertical="center" shrinkToFit="1"/>
    </xf>
    <xf numFmtId="4" fontId="1" fillId="0" borderId="19" xfId="153">
      <alignment horizontal="right" vertical="center" shrinkToFit="1"/>
    </xf>
    <xf numFmtId="0" fontId="17" fillId="0" borderId="4" xfId="149" applyNumberFormat="1" applyProtection="1">
      <alignment horizontal="center"/>
    </xf>
    <xf numFmtId="0" fontId="17" fillId="0" borderId="4" xfId="149">
      <alignment horizontal="center"/>
    </xf>
    <xf numFmtId="0" fontId="11" fillId="0" borderId="4" xfId="148" applyNumberFormat="1" applyProtection="1">
      <alignment horizontal="center" vertical="center"/>
    </xf>
    <xf numFmtId="0" fontId="11" fillId="0" borderId="4" xfId="148">
      <alignment horizontal="center" vertical="center"/>
    </xf>
    <xf numFmtId="0" fontId="11" fillId="0" borderId="16" xfId="151" applyNumberFormat="1" applyProtection="1">
      <alignment horizontal="center" vertical="center"/>
    </xf>
    <xf numFmtId="0" fontId="11" fillId="0" borderId="16" xfId="151">
      <alignment horizontal="center" vertical="center"/>
    </xf>
    <xf numFmtId="0" fontId="17" fillId="0" borderId="44" xfId="150" applyNumberFormat="1" applyProtection="1">
      <alignment horizontal="center"/>
    </xf>
    <xf numFmtId="0" fontId="17" fillId="0" borderId="44" xfId="150">
      <alignment horizontal="center"/>
    </xf>
    <xf numFmtId="0" fontId="5" fillId="0" borderId="2" xfId="142" applyNumberFormat="1" applyProtection="1">
      <alignment horizontal="center" vertical="center" wrapText="1"/>
    </xf>
    <xf numFmtId="0" fontId="5" fillId="0" borderId="2" xfId="142">
      <alignment horizontal="center" vertical="center" wrapText="1"/>
    </xf>
    <xf numFmtId="0" fontId="1" fillId="0" borderId="2" xfId="231" applyNumberFormat="1" applyFont="1" applyProtection="1">
      <alignment horizontal="center"/>
    </xf>
    <xf numFmtId="0" fontId="1" fillId="0" borderId="2" xfId="231">
      <alignment horizontal="center"/>
    </xf>
    <xf numFmtId="0" fontId="1" fillId="0" borderId="1" xfId="236" applyNumberFormat="1" applyProtection="1">
      <alignment horizontal="center" vertical="top" wrapText="1"/>
    </xf>
    <xf numFmtId="0" fontId="1" fillId="0" borderId="1" xfId="236">
      <alignment horizontal="center" vertical="top" wrapText="1"/>
    </xf>
    <xf numFmtId="0" fontId="17" fillId="0" borderId="1" xfId="186" applyNumberFormat="1" applyBorder="1" applyProtection="1">
      <alignment horizontal="left" wrapText="1"/>
    </xf>
    <xf numFmtId="0" fontId="17" fillId="0" borderId="1" xfId="186" applyBorder="1">
      <alignment horizontal="left" wrapText="1"/>
    </xf>
    <xf numFmtId="0" fontId="11" fillId="0" borderId="9" xfId="174" applyNumberFormat="1" applyProtection="1">
      <alignment horizontal="left" vertical="center" wrapText="1"/>
    </xf>
    <xf numFmtId="0" fontId="11" fillId="0" borderId="9" xfId="174">
      <alignment horizontal="left" vertical="center" wrapText="1"/>
    </xf>
    <xf numFmtId="0" fontId="11" fillId="0" borderId="9" xfId="177" applyNumberFormat="1" applyProtection="1">
      <alignment horizontal="left" wrapText="1"/>
    </xf>
    <xf numFmtId="0" fontId="11" fillId="0" borderId="9" xfId="177">
      <alignment horizontal="left" wrapText="1"/>
    </xf>
    <xf numFmtId="0" fontId="13" fillId="0" borderId="13" xfId="170" applyNumberFormat="1" applyProtection="1">
      <alignment horizontal="left" vertical="top" wrapText="1"/>
    </xf>
    <xf numFmtId="0" fontId="13" fillId="0" borderId="13" xfId="170">
      <alignment horizontal="left" vertical="top" wrapText="1"/>
    </xf>
    <xf numFmtId="0" fontId="1" fillId="0" borderId="14" xfId="171" applyNumberFormat="1" applyProtection="1">
      <alignment horizontal="center"/>
    </xf>
    <xf numFmtId="0" fontId="1" fillId="0" borderId="14" xfId="171">
      <alignment horizontal="center"/>
    </xf>
    <xf numFmtId="0" fontId="17" fillId="0" borderId="14" xfId="186" applyNumberFormat="1" applyProtection="1">
      <alignment horizontal="left" wrapText="1"/>
    </xf>
    <xf numFmtId="0" fontId="17" fillId="0" borderId="14" xfId="186">
      <alignment horizontal="left" wrapText="1"/>
    </xf>
    <xf numFmtId="0" fontId="5" fillId="0" borderId="2" xfId="168" applyNumberFormat="1" applyProtection="1">
      <alignment horizontal="center"/>
    </xf>
    <xf numFmtId="0" fontId="5" fillId="0" borderId="2" xfId="168">
      <alignment horizontal="center"/>
    </xf>
    <xf numFmtId="0" fontId="5" fillId="0" borderId="47" xfId="182" applyNumberFormat="1" applyProtection="1">
      <alignment horizontal="center"/>
    </xf>
    <xf numFmtId="0" fontId="5" fillId="0" borderId="47" xfId="182">
      <alignment horizontal="center"/>
    </xf>
  </cellXfs>
  <cellStyles count="254">
    <cellStyle name="br" xfId="221" xr:uid="{00000000-0005-0000-0000-000000000000}"/>
    <cellStyle name="col" xfId="220" xr:uid="{00000000-0005-0000-0000-000001000000}"/>
    <cellStyle name="st225" xfId="186" xr:uid="{00000000-0005-0000-0000-000002000000}"/>
    <cellStyle name="style0" xfId="222" xr:uid="{00000000-0005-0000-0000-000003000000}"/>
    <cellStyle name="td" xfId="223" xr:uid="{00000000-0005-0000-0000-000004000000}"/>
    <cellStyle name="tr" xfId="219" xr:uid="{00000000-0005-0000-0000-000005000000}"/>
    <cellStyle name="xl100" xfId="110" xr:uid="{00000000-0005-0000-0000-000006000000}"/>
    <cellStyle name="xl101" xfId="49" xr:uid="{00000000-0005-0000-0000-000007000000}"/>
    <cellStyle name="xl102" xfId="111" xr:uid="{00000000-0005-0000-0000-000008000000}"/>
    <cellStyle name="xl103" xfId="6" xr:uid="{00000000-0005-0000-0000-000009000000}"/>
    <cellStyle name="xl104" xfId="28" xr:uid="{00000000-0005-0000-0000-00000A000000}"/>
    <cellStyle name="xl105" xfId="30" xr:uid="{00000000-0005-0000-0000-00000B000000}"/>
    <cellStyle name="xl106" xfId="191" xr:uid="{00000000-0005-0000-0000-00000C000000}"/>
    <cellStyle name="xl107" xfId="8" xr:uid="{00000000-0005-0000-0000-00000D000000}"/>
    <cellStyle name="xl108" xfId="7" xr:uid="{00000000-0005-0000-0000-00000E000000}"/>
    <cellStyle name="xl109" xfId="16" xr:uid="{00000000-0005-0000-0000-00000F000000}"/>
    <cellStyle name="xl110" xfId="10" xr:uid="{00000000-0005-0000-0000-000010000000}"/>
    <cellStyle name="xl111" xfId="12" xr:uid="{00000000-0005-0000-0000-000011000000}"/>
    <cellStyle name="xl112" xfId="17" xr:uid="{00000000-0005-0000-0000-000012000000}"/>
    <cellStyle name="xl113" xfId="20" xr:uid="{00000000-0005-0000-0000-000013000000}"/>
    <cellStyle name="xl114" xfId="26" xr:uid="{00000000-0005-0000-0000-000014000000}"/>
    <cellStyle name="xl115" xfId="35" xr:uid="{00000000-0005-0000-0000-000015000000}"/>
    <cellStyle name="xl116" xfId="40" xr:uid="{00000000-0005-0000-0000-000016000000}"/>
    <cellStyle name="xl117" xfId="48" xr:uid="{00000000-0005-0000-0000-000017000000}"/>
    <cellStyle name="xl118" xfId="4" xr:uid="{00000000-0005-0000-0000-000018000000}"/>
    <cellStyle name="xl119" xfId="11" xr:uid="{00000000-0005-0000-0000-000019000000}"/>
    <cellStyle name="xl120" xfId="13" xr:uid="{00000000-0005-0000-0000-00001A000000}"/>
    <cellStyle name="xl121" xfId="18" xr:uid="{00000000-0005-0000-0000-00001B000000}"/>
    <cellStyle name="xl122" xfId="21" xr:uid="{00000000-0005-0000-0000-00001C000000}"/>
    <cellStyle name="xl123" xfId="22" xr:uid="{00000000-0005-0000-0000-00001D000000}"/>
    <cellStyle name="xl124" xfId="36" xr:uid="{00000000-0005-0000-0000-00001E000000}"/>
    <cellStyle name="xl125" xfId="41" xr:uid="{00000000-0005-0000-0000-00001F000000}"/>
    <cellStyle name="xl126" xfId="43" xr:uid="{00000000-0005-0000-0000-000020000000}"/>
    <cellStyle name="xl127" xfId="47" xr:uid="{00000000-0005-0000-0000-000021000000}"/>
    <cellStyle name="xl128" xfId="50" xr:uid="{00000000-0005-0000-0000-000022000000}"/>
    <cellStyle name="xl129" xfId="52" xr:uid="{00000000-0005-0000-0000-000023000000}"/>
    <cellStyle name="xl130" xfId="55" xr:uid="{00000000-0005-0000-0000-000024000000}"/>
    <cellStyle name="xl131" xfId="112" xr:uid="{00000000-0005-0000-0000-000025000000}"/>
    <cellStyle name="xl132" xfId="5" xr:uid="{00000000-0005-0000-0000-000026000000}"/>
    <cellStyle name="xl133" xfId="14" xr:uid="{00000000-0005-0000-0000-000027000000}"/>
    <cellStyle name="xl134" xfId="19" xr:uid="{00000000-0005-0000-0000-000028000000}"/>
    <cellStyle name="xl135" xfId="27" xr:uid="{00000000-0005-0000-0000-000029000000}"/>
    <cellStyle name="xl136" xfId="42" xr:uid="{00000000-0005-0000-0000-00002A000000}"/>
    <cellStyle name="xl137" xfId="60" xr:uid="{00000000-0005-0000-0000-00002B000000}"/>
    <cellStyle name="xl138" xfId="117" xr:uid="{00000000-0005-0000-0000-00002C000000}"/>
    <cellStyle name="xl139" xfId="120" xr:uid="{00000000-0005-0000-0000-00002D000000}"/>
    <cellStyle name="xl140" xfId="125" xr:uid="{00000000-0005-0000-0000-00002E000000}"/>
    <cellStyle name="xl141" xfId="130" xr:uid="{00000000-0005-0000-0000-00002F000000}"/>
    <cellStyle name="xl142" xfId="133" xr:uid="{00000000-0005-0000-0000-000030000000}"/>
    <cellStyle name="xl143" xfId="134" xr:uid="{00000000-0005-0000-0000-000031000000}"/>
    <cellStyle name="xl144" xfId="137" xr:uid="{00000000-0005-0000-0000-000032000000}"/>
    <cellStyle name="xl145" xfId="121" xr:uid="{00000000-0005-0000-0000-000033000000}"/>
    <cellStyle name="xl146" xfId="131" xr:uid="{00000000-0005-0000-0000-000034000000}"/>
    <cellStyle name="xl147" xfId="135" xr:uid="{00000000-0005-0000-0000-000035000000}"/>
    <cellStyle name="xl148" xfId="138" xr:uid="{00000000-0005-0000-0000-000036000000}"/>
    <cellStyle name="xl149" xfId="126" xr:uid="{00000000-0005-0000-0000-000037000000}"/>
    <cellStyle name="xl150" xfId="128" xr:uid="{00000000-0005-0000-0000-000038000000}"/>
    <cellStyle name="xl151" xfId="129" xr:uid="{00000000-0005-0000-0000-000039000000}"/>
    <cellStyle name="xl152" xfId="132" xr:uid="{00000000-0005-0000-0000-00003A000000}"/>
    <cellStyle name="xl153" xfId="136" xr:uid="{00000000-0005-0000-0000-00003B000000}"/>
    <cellStyle name="xl154" xfId="122" xr:uid="{00000000-0005-0000-0000-00003C000000}"/>
    <cellStyle name="xl155" xfId="123" xr:uid="{00000000-0005-0000-0000-00003D000000}"/>
    <cellStyle name="xl156" xfId="114" xr:uid="{00000000-0005-0000-0000-00003E000000}"/>
    <cellStyle name="xl157" xfId="115" xr:uid="{00000000-0005-0000-0000-00003F000000}"/>
    <cellStyle name="xl158" xfId="118" xr:uid="{00000000-0005-0000-0000-000040000000}"/>
    <cellStyle name="xl159" xfId="124" xr:uid="{00000000-0005-0000-0000-000041000000}"/>
    <cellStyle name="xl160" xfId="139" xr:uid="{00000000-0005-0000-0000-000042000000}"/>
    <cellStyle name="xl161" xfId="116" xr:uid="{00000000-0005-0000-0000-000043000000}"/>
    <cellStyle name="xl162" xfId="119" xr:uid="{00000000-0005-0000-0000-000044000000}"/>
    <cellStyle name="xl163" xfId="127" xr:uid="{00000000-0005-0000-0000-000045000000}"/>
    <cellStyle name="xl164" xfId="140" xr:uid="{00000000-0005-0000-0000-000046000000}"/>
    <cellStyle name="xl165" xfId="141" xr:uid="{00000000-0005-0000-0000-000047000000}"/>
    <cellStyle name="xl166" xfId="163" xr:uid="{00000000-0005-0000-0000-000048000000}"/>
    <cellStyle name="xl167" xfId="148" xr:uid="{00000000-0005-0000-0000-000049000000}"/>
    <cellStyle name="xl168" xfId="152" xr:uid="{00000000-0005-0000-0000-00004A000000}"/>
    <cellStyle name="xl169" xfId="154" xr:uid="{00000000-0005-0000-0000-00004B000000}"/>
    <cellStyle name="xl170" xfId="156" xr:uid="{00000000-0005-0000-0000-00004C000000}"/>
    <cellStyle name="xl171" xfId="158" xr:uid="{00000000-0005-0000-0000-00004D000000}"/>
    <cellStyle name="xl172" xfId="160" xr:uid="{00000000-0005-0000-0000-00004E000000}"/>
    <cellStyle name="xl173" xfId="161" xr:uid="{00000000-0005-0000-0000-00004F000000}"/>
    <cellStyle name="xl174" xfId="164" xr:uid="{00000000-0005-0000-0000-000050000000}"/>
    <cellStyle name="xl175" xfId="153" xr:uid="{00000000-0005-0000-0000-000051000000}"/>
    <cellStyle name="xl176" xfId="155" xr:uid="{00000000-0005-0000-0000-000052000000}"/>
    <cellStyle name="xl177" xfId="157" xr:uid="{00000000-0005-0000-0000-000053000000}"/>
    <cellStyle name="xl178" xfId="159" xr:uid="{00000000-0005-0000-0000-000054000000}"/>
    <cellStyle name="xl179" xfId="162" xr:uid="{00000000-0005-0000-0000-000055000000}"/>
    <cellStyle name="xl180" xfId="143" xr:uid="{00000000-0005-0000-0000-000056000000}"/>
    <cellStyle name="xl181" xfId="165" xr:uid="{00000000-0005-0000-0000-000057000000}"/>
    <cellStyle name="xl182" xfId="144" xr:uid="{00000000-0005-0000-0000-000058000000}"/>
    <cellStyle name="xl183" xfId="149" xr:uid="{00000000-0005-0000-0000-000059000000}"/>
    <cellStyle name="xl184" xfId="145" xr:uid="{00000000-0005-0000-0000-00005A000000}"/>
    <cellStyle name="xl185" xfId="150" xr:uid="{00000000-0005-0000-0000-00005B000000}"/>
    <cellStyle name="xl186" xfId="146" xr:uid="{00000000-0005-0000-0000-00005C000000}"/>
    <cellStyle name="xl187" xfId="142" xr:uid="{00000000-0005-0000-0000-00005D000000}"/>
    <cellStyle name="xl188" xfId="147" xr:uid="{00000000-0005-0000-0000-00005E000000}"/>
    <cellStyle name="xl189" xfId="151" xr:uid="{00000000-0005-0000-0000-00005F000000}"/>
    <cellStyle name="xl190" xfId="166" xr:uid="{00000000-0005-0000-0000-000060000000}"/>
    <cellStyle name="xl191" xfId="180" xr:uid="{00000000-0005-0000-0000-000061000000}"/>
    <cellStyle name="xl192" xfId="192" xr:uid="{00000000-0005-0000-0000-000062000000}"/>
    <cellStyle name="xl193" xfId="195" xr:uid="{00000000-0005-0000-0000-000063000000}"/>
    <cellStyle name="xl194" xfId="196" xr:uid="{00000000-0005-0000-0000-000064000000}"/>
    <cellStyle name="xl194 2" xfId="227" xr:uid="{00000000-0005-0000-0000-000065000000}"/>
    <cellStyle name="xl195" xfId="203" xr:uid="{00000000-0005-0000-0000-000066000000}"/>
    <cellStyle name="xl195 2" xfId="234" xr:uid="{00000000-0005-0000-0000-000067000000}"/>
    <cellStyle name="xl196" xfId="210" xr:uid="{00000000-0005-0000-0000-000068000000}"/>
    <cellStyle name="xl196 2" xfId="241" xr:uid="{00000000-0005-0000-0000-000069000000}"/>
    <cellStyle name="xl197" xfId="205" xr:uid="{00000000-0005-0000-0000-00006A000000}"/>
    <cellStyle name="xl197 2" xfId="236" xr:uid="{00000000-0005-0000-0000-00006B000000}"/>
    <cellStyle name="xl198" xfId="184" xr:uid="{00000000-0005-0000-0000-00006C000000}"/>
    <cellStyle name="xl199" xfId="187" xr:uid="{00000000-0005-0000-0000-00006D000000}"/>
    <cellStyle name="xl199 2" xfId="251" xr:uid="{00000000-0005-0000-0000-00006E000000}"/>
    <cellStyle name="xl200" xfId="225" xr:uid="{00000000-0005-0000-0000-00006F000000}"/>
    <cellStyle name="xl201" xfId="197" xr:uid="{00000000-0005-0000-0000-000070000000}"/>
    <cellStyle name="xl201 2" xfId="228" xr:uid="{00000000-0005-0000-0000-000071000000}"/>
    <cellStyle name="xl202" xfId="204" xr:uid="{00000000-0005-0000-0000-000072000000}"/>
    <cellStyle name="xl202 2" xfId="235" xr:uid="{00000000-0005-0000-0000-000073000000}"/>
    <cellStyle name="xl203" xfId="211" xr:uid="{00000000-0005-0000-0000-000074000000}"/>
    <cellStyle name="xl203 2" xfId="246" xr:uid="{00000000-0005-0000-0000-000075000000}"/>
    <cellStyle name="xl204" xfId="170" xr:uid="{00000000-0005-0000-0000-000076000000}"/>
    <cellStyle name="xl205" xfId="171" xr:uid="{00000000-0005-0000-0000-000077000000}"/>
    <cellStyle name="xl206" xfId="174" xr:uid="{00000000-0005-0000-0000-000078000000}"/>
    <cellStyle name="xl207" xfId="177" xr:uid="{00000000-0005-0000-0000-000079000000}"/>
    <cellStyle name="xl208" xfId="198" xr:uid="{00000000-0005-0000-0000-00007A000000}"/>
    <cellStyle name="xl208 2" xfId="229" xr:uid="{00000000-0005-0000-0000-00007B000000}"/>
    <cellStyle name="xl209" xfId="212" xr:uid="{00000000-0005-0000-0000-00007C000000}"/>
    <cellStyle name="xl209 2" xfId="247" xr:uid="{00000000-0005-0000-0000-00007D000000}"/>
    <cellStyle name="xl21" xfId="224" xr:uid="{00000000-0005-0000-0000-00007E000000}"/>
    <cellStyle name="xl210" xfId="167" xr:uid="{00000000-0005-0000-0000-00007F000000}"/>
    <cellStyle name="xl211" xfId="172" xr:uid="{00000000-0005-0000-0000-000080000000}"/>
    <cellStyle name="xl212" xfId="175" xr:uid="{00000000-0005-0000-0000-000081000000}"/>
    <cellStyle name="xl213" xfId="181" xr:uid="{00000000-0005-0000-0000-000082000000}"/>
    <cellStyle name="xl214" xfId="193" xr:uid="{00000000-0005-0000-0000-000083000000}"/>
    <cellStyle name="xl215" xfId="199" xr:uid="{00000000-0005-0000-0000-000084000000}"/>
    <cellStyle name="xl215 2" xfId="230" xr:uid="{00000000-0005-0000-0000-000085000000}"/>
    <cellStyle name="xl216" xfId="176" xr:uid="{00000000-0005-0000-0000-000086000000}"/>
    <cellStyle name="xl217" xfId="178" xr:uid="{00000000-0005-0000-0000-000087000000}"/>
    <cellStyle name="xl218" xfId="179" xr:uid="{00000000-0005-0000-0000-000088000000}"/>
    <cellStyle name="xl219" xfId="194" xr:uid="{00000000-0005-0000-0000-000089000000}"/>
    <cellStyle name="xl22" xfId="1" xr:uid="{00000000-0005-0000-0000-00008A000000}"/>
    <cellStyle name="xl220" xfId="209" xr:uid="{00000000-0005-0000-0000-00008B000000}"/>
    <cellStyle name="xl220 2" xfId="240" xr:uid="{00000000-0005-0000-0000-00008C000000}"/>
    <cellStyle name="xl221" xfId="200" xr:uid="{00000000-0005-0000-0000-00008D000000}"/>
    <cellStyle name="xl221 2" xfId="231" xr:uid="{00000000-0005-0000-0000-00008E000000}"/>
    <cellStyle name="xl222" xfId="206" xr:uid="{00000000-0005-0000-0000-00008F000000}"/>
    <cellStyle name="xl222 2" xfId="237" xr:uid="{00000000-0005-0000-0000-000090000000}"/>
    <cellStyle name="xl223" xfId="216" xr:uid="{00000000-0005-0000-0000-000091000000}"/>
    <cellStyle name="xl223 2" xfId="249" xr:uid="{00000000-0005-0000-0000-000092000000}"/>
    <cellStyle name="xl224" xfId="207" xr:uid="{00000000-0005-0000-0000-000093000000}"/>
    <cellStyle name="xl224 2" xfId="238" xr:uid="{00000000-0005-0000-0000-000094000000}"/>
    <cellStyle name="xl225" xfId="213" xr:uid="{00000000-0005-0000-0000-000095000000}"/>
    <cellStyle name="xl225 2" xfId="248" xr:uid="{00000000-0005-0000-0000-000096000000}"/>
    <cellStyle name="xl226" xfId="217" xr:uid="{00000000-0005-0000-0000-000097000000}"/>
    <cellStyle name="xl226 2" xfId="244" xr:uid="{00000000-0005-0000-0000-000098000000}"/>
    <cellStyle name="xl227" xfId="185" xr:uid="{00000000-0005-0000-0000-000099000000}"/>
    <cellStyle name="xl227 2" xfId="250" xr:uid="{00000000-0005-0000-0000-00009A000000}"/>
    <cellStyle name="xl228" xfId="188" xr:uid="{00000000-0005-0000-0000-00009B000000}"/>
    <cellStyle name="xl228 2" xfId="252" xr:uid="{00000000-0005-0000-0000-00009C000000}"/>
    <cellStyle name="xl229" xfId="201" xr:uid="{00000000-0005-0000-0000-00009D000000}"/>
    <cellStyle name="xl229 2" xfId="232" xr:uid="{00000000-0005-0000-0000-00009E000000}"/>
    <cellStyle name="xl23" xfId="15" xr:uid="{00000000-0005-0000-0000-00009F000000}"/>
    <cellStyle name="xl230" xfId="208" xr:uid="{00000000-0005-0000-0000-0000A0000000}"/>
    <cellStyle name="xl230 2" xfId="239" xr:uid="{00000000-0005-0000-0000-0000A1000000}"/>
    <cellStyle name="xl231" xfId="168" xr:uid="{00000000-0005-0000-0000-0000A2000000}"/>
    <cellStyle name="xl232" xfId="182" xr:uid="{00000000-0005-0000-0000-0000A3000000}"/>
    <cellStyle name="xl233" xfId="202" xr:uid="{00000000-0005-0000-0000-0000A4000000}"/>
    <cellStyle name="xl233 2" xfId="233" xr:uid="{00000000-0005-0000-0000-0000A5000000}"/>
    <cellStyle name="xl234" xfId="214" xr:uid="{00000000-0005-0000-0000-0000A6000000}"/>
    <cellStyle name="xl234 2" xfId="242" xr:uid="{00000000-0005-0000-0000-0000A7000000}"/>
    <cellStyle name="xl235" xfId="169" xr:uid="{00000000-0005-0000-0000-0000A8000000}"/>
    <cellStyle name="xl236" xfId="173" xr:uid="{00000000-0005-0000-0000-0000A9000000}"/>
    <cellStyle name="xl237" xfId="183" xr:uid="{00000000-0005-0000-0000-0000AA000000}"/>
    <cellStyle name="xl238" xfId="215" xr:uid="{00000000-0005-0000-0000-0000AB000000}"/>
    <cellStyle name="xl238 2" xfId="243" xr:uid="{00000000-0005-0000-0000-0000AC000000}"/>
    <cellStyle name="xl239" xfId="218" xr:uid="{00000000-0005-0000-0000-0000AD000000}"/>
    <cellStyle name="xl239 2" xfId="245" xr:uid="{00000000-0005-0000-0000-0000AE000000}"/>
    <cellStyle name="xl24" xfId="24" xr:uid="{00000000-0005-0000-0000-0000AF000000}"/>
    <cellStyle name="xl240" xfId="226" xr:uid="{00000000-0005-0000-0000-0000B0000000}"/>
    <cellStyle name="xl25" xfId="25" xr:uid="{00000000-0005-0000-0000-0000B1000000}"/>
    <cellStyle name="xl26" xfId="9" xr:uid="{00000000-0005-0000-0000-0000B2000000}"/>
    <cellStyle name="xl27" xfId="37" xr:uid="{00000000-0005-0000-0000-0000B3000000}"/>
    <cellStyle name="xl28" xfId="44" xr:uid="{00000000-0005-0000-0000-0000B4000000}"/>
    <cellStyle name="xl29" xfId="53" xr:uid="{00000000-0005-0000-0000-0000B5000000}"/>
    <cellStyle name="xl30" xfId="56" xr:uid="{00000000-0005-0000-0000-0000B6000000}"/>
    <cellStyle name="xl31" xfId="61" xr:uid="{00000000-0005-0000-0000-0000B7000000}"/>
    <cellStyle name="xl32" xfId="66" xr:uid="{00000000-0005-0000-0000-0000B8000000}"/>
    <cellStyle name="xl33" xfId="70" xr:uid="{00000000-0005-0000-0000-0000B9000000}"/>
    <cellStyle name="xl34" xfId="79" xr:uid="{00000000-0005-0000-0000-0000BA000000}"/>
    <cellStyle name="xl35" xfId="83" xr:uid="{00000000-0005-0000-0000-0000BB000000}"/>
    <cellStyle name="xl36" xfId="86" xr:uid="{00000000-0005-0000-0000-0000BC000000}"/>
    <cellStyle name="xl37" xfId="90" xr:uid="{00000000-0005-0000-0000-0000BD000000}"/>
    <cellStyle name="xl38" xfId="94" xr:uid="{00000000-0005-0000-0000-0000BE000000}"/>
    <cellStyle name="xl39" xfId="95" xr:uid="{00000000-0005-0000-0000-0000BF000000}"/>
    <cellStyle name="xl40" xfId="96" xr:uid="{00000000-0005-0000-0000-0000C0000000}"/>
    <cellStyle name="xl41" xfId="100" xr:uid="{00000000-0005-0000-0000-0000C1000000}"/>
    <cellStyle name="xl42" xfId="101" xr:uid="{00000000-0005-0000-0000-0000C2000000}"/>
    <cellStyle name="xl43" xfId="103" xr:uid="{00000000-0005-0000-0000-0000C3000000}"/>
    <cellStyle name="xl44" xfId="107" xr:uid="{00000000-0005-0000-0000-0000C4000000}"/>
    <cellStyle name="xl45" xfId="189" xr:uid="{00000000-0005-0000-0000-0000C5000000}"/>
    <cellStyle name="xl46" xfId="113" xr:uid="{00000000-0005-0000-0000-0000C6000000}"/>
    <cellStyle name="xl47" xfId="2" xr:uid="{00000000-0005-0000-0000-0000C7000000}"/>
    <cellStyle name="xl48" xfId="32" xr:uid="{00000000-0005-0000-0000-0000C8000000}"/>
    <cellStyle name="xl49" xfId="34" xr:uid="{00000000-0005-0000-0000-0000C9000000}"/>
    <cellStyle name="xl50" xfId="38" xr:uid="{00000000-0005-0000-0000-0000CA000000}"/>
    <cellStyle name="xl51" xfId="45" xr:uid="{00000000-0005-0000-0000-0000CB000000}"/>
    <cellStyle name="xl52" xfId="54" xr:uid="{00000000-0005-0000-0000-0000CC000000}"/>
    <cellStyle name="xl53" xfId="57" xr:uid="{00000000-0005-0000-0000-0000CD000000}"/>
    <cellStyle name="xl54" xfId="62" xr:uid="{00000000-0005-0000-0000-0000CE000000}"/>
    <cellStyle name="xl55" xfId="67" xr:uid="{00000000-0005-0000-0000-0000CF000000}"/>
    <cellStyle name="xl56" xfId="71" xr:uid="{00000000-0005-0000-0000-0000D0000000}"/>
    <cellStyle name="xl57" xfId="74" xr:uid="{00000000-0005-0000-0000-0000D1000000}"/>
    <cellStyle name="xl58" xfId="77" xr:uid="{00000000-0005-0000-0000-0000D2000000}"/>
    <cellStyle name="xl59" xfId="80" xr:uid="{00000000-0005-0000-0000-0000D3000000}"/>
    <cellStyle name="xl60" xfId="84" xr:uid="{00000000-0005-0000-0000-0000D4000000}"/>
    <cellStyle name="xl61" xfId="85" xr:uid="{00000000-0005-0000-0000-0000D5000000}"/>
    <cellStyle name="xl62" xfId="87" xr:uid="{00000000-0005-0000-0000-0000D6000000}"/>
    <cellStyle name="xl63" xfId="91" xr:uid="{00000000-0005-0000-0000-0000D7000000}"/>
    <cellStyle name="xl64" xfId="97" xr:uid="{00000000-0005-0000-0000-0000D8000000}"/>
    <cellStyle name="xl65" xfId="104" xr:uid="{00000000-0005-0000-0000-0000D9000000}"/>
    <cellStyle name="xl66" xfId="108" xr:uid="{00000000-0005-0000-0000-0000DA000000}"/>
    <cellStyle name="xl67" xfId="190" xr:uid="{00000000-0005-0000-0000-0000DB000000}"/>
    <cellStyle name="xl68" xfId="3" xr:uid="{00000000-0005-0000-0000-0000DC000000}"/>
    <cellStyle name="xl69" xfId="23" xr:uid="{00000000-0005-0000-0000-0000DD000000}"/>
    <cellStyle name="xl70" xfId="29" xr:uid="{00000000-0005-0000-0000-0000DE000000}"/>
    <cellStyle name="xl71" xfId="33" xr:uid="{00000000-0005-0000-0000-0000DF000000}"/>
    <cellStyle name="xl72" xfId="51" xr:uid="{00000000-0005-0000-0000-0000E0000000}"/>
    <cellStyle name="xl73" xfId="58" xr:uid="{00000000-0005-0000-0000-0000E1000000}"/>
    <cellStyle name="xl74" xfId="63" xr:uid="{00000000-0005-0000-0000-0000E2000000}"/>
    <cellStyle name="xl75" xfId="68" xr:uid="{00000000-0005-0000-0000-0000E3000000}"/>
    <cellStyle name="xl76" xfId="72" xr:uid="{00000000-0005-0000-0000-0000E4000000}"/>
    <cellStyle name="xl77" xfId="75" xr:uid="{00000000-0005-0000-0000-0000E5000000}"/>
    <cellStyle name="xl78" xfId="78" xr:uid="{00000000-0005-0000-0000-0000E6000000}"/>
    <cellStyle name="xl79" xfId="81" xr:uid="{00000000-0005-0000-0000-0000E7000000}"/>
    <cellStyle name="xl80" xfId="76" xr:uid="{00000000-0005-0000-0000-0000E8000000}"/>
    <cellStyle name="xl81" xfId="88" xr:uid="{00000000-0005-0000-0000-0000E9000000}"/>
    <cellStyle name="xl82" xfId="92" xr:uid="{00000000-0005-0000-0000-0000EA000000}"/>
    <cellStyle name="xl83" xfId="98" xr:uid="{00000000-0005-0000-0000-0000EB000000}"/>
    <cellStyle name="xl84" xfId="102" xr:uid="{00000000-0005-0000-0000-0000EC000000}"/>
    <cellStyle name="xl85" xfId="105" xr:uid="{00000000-0005-0000-0000-0000ED000000}"/>
    <cellStyle name="xl86" xfId="109" xr:uid="{00000000-0005-0000-0000-0000EE000000}"/>
    <cellStyle name="xl87" xfId="82" xr:uid="{00000000-0005-0000-0000-0000EF000000}"/>
    <cellStyle name="xl88" xfId="93" xr:uid="{00000000-0005-0000-0000-0000F0000000}"/>
    <cellStyle name="xl89" xfId="69" xr:uid="{00000000-0005-0000-0000-0000F1000000}"/>
    <cellStyle name="xl90" xfId="73" xr:uid="{00000000-0005-0000-0000-0000F2000000}"/>
    <cellStyle name="xl91" xfId="31" xr:uid="{00000000-0005-0000-0000-0000F3000000}"/>
    <cellStyle name="xl92" xfId="39" xr:uid="{00000000-0005-0000-0000-0000F4000000}"/>
    <cellStyle name="xl93" xfId="46" xr:uid="{00000000-0005-0000-0000-0000F5000000}"/>
    <cellStyle name="xl94" xfId="59" xr:uid="{00000000-0005-0000-0000-0000F6000000}"/>
    <cellStyle name="xl95" xfId="64" xr:uid="{00000000-0005-0000-0000-0000F7000000}"/>
    <cellStyle name="xl96" xfId="65" xr:uid="{00000000-0005-0000-0000-0000F8000000}"/>
    <cellStyle name="xl97" xfId="89" xr:uid="{00000000-0005-0000-0000-0000F9000000}"/>
    <cellStyle name="xl98" xfId="99" xr:uid="{00000000-0005-0000-0000-0000FA000000}"/>
    <cellStyle name="xl99" xfId="106" xr:uid="{00000000-0005-0000-0000-0000FB000000}"/>
    <cellStyle name="Обычный" xfId="0" builtinId="0"/>
    <cellStyle name="Обычный 2" xfId="253" xr:uid="{00000000-0005-0000-0000-0000FD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8"/>
  <sheetViews>
    <sheetView topLeftCell="A34" zoomScaleSheetLayoutView="80" zoomScalePageLayoutView="80" workbookViewId="0">
      <selection activeCell="C11" sqref="C11:F11"/>
    </sheetView>
  </sheetViews>
  <sheetFormatPr defaultColWidth="9" defaultRowHeight="15" x14ac:dyDescent="0.25"/>
  <cols>
    <col min="1" max="1" width="59.5703125" style="1" customWidth="1"/>
    <col min="2" max="2" width="10.85546875" style="1" customWidth="1"/>
    <col min="3" max="3" width="18.140625" style="1" customWidth="1"/>
    <col min="4" max="4" width="18.5703125" style="1" customWidth="1"/>
    <col min="5" max="5" width="16.28515625" style="1" customWidth="1"/>
    <col min="6" max="6" width="15" style="1" customWidth="1"/>
    <col min="7" max="7" width="14.5703125" style="1" customWidth="1"/>
    <col min="8" max="8" width="14.28515625" style="1" customWidth="1"/>
    <col min="9" max="9" width="20.42578125" style="1" customWidth="1"/>
    <col min="10" max="10" width="19.42578125" style="1" customWidth="1"/>
    <col min="11" max="11" width="11.28515625" style="1" customWidth="1"/>
    <col min="12" max="16384" width="9" style="1"/>
  </cols>
  <sheetData>
    <row r="1" spans="1:11" ht="15.75" customHeight="1" x14ac:dyDescent="0.25">
      <c r="A1" s="2"/>
      <c r="B1" s="3"/>
      <c r="C1" s="4"/>
      <c r="D1" s="4"/>
      <c r="E1" s="4"/>
      <c r="F1" s="299" t="s">
        <v>0</v>
      </c>
      <c r="G1" s="300"/>
      <c r="H1" s="300"/>
      <c r="I1" s="300"/>
      <c r="J1" s="300"/>
      <c r="K1" s="5"/>
    </row>
    <row r="2" spans="1:11" ht="12.95" customHeight="1" x14ac:dyDescent="0.25">
      <c r="A2" s="2"/>
      <c r="B2" s="2"/>
      <c r="C2" s="2"/>
      <c r="D2" s="2"/>
      <c r="E2" s="2"/>
      <c r="F2" s="301"/>
      <c r="G2" s="302"/>
      <c r="H2" s="302"/>
      <c r="I2" s="302"/>
      <c r="J2" s="302"/>
      <c r="K2" s="5"/>
    </row>
    <row r="3" spans="1:11" ht="12.95" customHeight="1" x14ac:dyDescent="0.25">
      <c r="A3" s="2"/>
      <c r="B3" s="2"/>
      <c r="C3" s="2"/>
      <c r="D3" s="2"/>
      <c r="E3" s="2"/>
      <c r="F3" s="6"/>
      <c r="G3" s="6"/>
      <c r="H3" s="6"/>
      <c r="I3" s="6"/>
      <c r="J3" s="6"/>
      <c r="K3" s="5"/>
    </row>
    <row r="4" spans="1:11" ht="12.95" customHeight="1" x14ac:dyDescent="0.25">
      <c r="A4" s="2"/>
      <c r="B4" s="2"/>
      <c r="C4" s="2"/>
      <c r="D4" s="2"/>
      <c r="E4" s="2"/>
      <c r="F4" s="6"/>
      <c r="G4" s="303"/>
      <c r="H4" s="304"/>
      <c r="I4" s="6"/>
      <c r="J4" s="6"/>
      <c r="K4" s="5"/>
    </row>
    <row r="5" spans="1:11" ht="15.75" customHeight="1" x14ac:dyDescent="0.25">
      <c r="A5" s="269" t="s">
        <v>1</v>
      </c>
      <c r="B5" s="270"/>
      <c r="C5" s="270"/>
      <c r="D5" s="270"/>
      <c r="E5" s="270"/>
      <c r="F5" s="270"/>
      <c r="G5" s="270"/>
      <c r="H5" s="7"/>
      <c r="I5" s="8"/>
      <c r="J5" s="9"/>
      <c r="K5" s="7"/>
    </row>
    <row r="6" spans="1:11" ht="15.75" customHeight="1" x14ac:dyDescent="0.25">
      <c r="A6" s="269" t="s">
        <v>2</v>
      </c>
      <c r="B6" s="270"/>
      <c r="C6" s="270"/>
      <c r="D6" s="270"/>
      <c r="E6" s="270"/>
      <c r="F6" s="270"/>
      <c r="G6" s="270"/>
      <c r="H6" s="270"/>
      <c r="I6" s="10"/>
      <c r="J6" s="11" t="s">
        <v>3</v>
      </c>
      <c r="K6" s="12"/>
    </row>
    <row r="7" spans="1:11" ht="15.75" customHeight="1" x14ac:dyDescent="0.25">
      <c r="A7" s="293"/>
      <c r="B7" s="294"/>
      <c r="C7" s="294"/>
      <c r="D7" s="294"/>
      <c r="E7" s="294"/>
      <c r="F7" s="294"/>
      <c r="G7" s="294"/>
      <c r="H7" s="14"/>
      <c r="I7" s="15" t="s">
        <v>4</v>
      </c>
      <c r="J7" s="16" t="s">
        <v>5</v>
      </c>
      <c r="K7" s="17"/>
    </row>
    <row r="8" spans="1:11" ht="15.75" customHeight="1" x14ac:dyDescent="0.25">
      <c r="A8" s="13"/>
      <c r="B8" s="13"/>
      <c r="C8" s="13"/>
      <c r="D8" s="13"/>
      <c r="E8" s="13"/>
      <c r="F8" s="13"/>
      <c r="G8" s="13"/>
      <c r="H8" s="14"/>
      <c r="I8" s="18" t="s">
        <v>6</v>
      </c>
      <c r="J8" s="19"/>
      <c r="K8" s="17"/>
    </row>
    <row r="9" spans="1:11" ht="15" customHeight="1" x14ac:dyDescent="0.25">
      <c r="A9" s="269" t="s">
        <v>177</v>
      </c>
      <c r="B9" s="270"/>
      <c r="C9" s="270"/>
      <c r="D9" s="270"/>
      <c r="E9" s="270"/>
      <c r="F9" s="270"/>
      <c r="G9" s="270"/>
      <c r="H9" s="13"/>
      <c r="I9" s="18" t="s">
        <v>7</v>
      </c>
      <c r="J9" s="20" t="s">
        <v>180</v>
      </c>
      <c r="K9" s="17"/>
    </row>
    <row r="10" spans="1:11" ht="20.25" customHeight="1" x14ac:dyDescent="0.25">
      <c r="A10" s="295" t="s">
        <v>8</v>
      </c>
      <c r="B10" s="296"/>
      <c r="C10" s="296"/>
      <c r="D10" s="21"/>
      <c r="E10" s="21"/>
      <c r="F10" s="21"/>
      <c r="G10" s="22"/>
      <c r="H10" s="22"/>
      <c r="I10" s="23" t="s">
        <v>9</v>
      </c>
      <c r="J10" s="20"/>
      <c r="K10" s="24"/>
    </row>
    <row r="11" spans="1:11" ht="44.25" customHeight="1" x14ac:dyDescent="0.25">
      <c r="A11" s="271" t="s">
        <v>10</v>
      </c>
      <c r="B11" s="272"/>
      <c r="C11" s="297" t="s">
        <v>178</v>
      </c>
      <c r="D11" s="298"/>
      <c r="E11" s="298"/>
      <c r="F11" s="298"/>
      <c r="G11" s="22"/>
      <c r="H11" s="22"/>
      <c r="I11" s="23" t="s">
        <v>11</v>
      </c>
      <c r="J11" s="20"/>
      <c r="K11" s="24"/>
    </row>
    <row r="12" spans="1:11" ht="17.100000000000001" customHeight="1" x14ac:dyDescent="0.25">
      <c r="A12" s="21"/>
      <c r="B12" s="21"/>
      <c r="C12" s="25"/>
      <c r="D12" s="25"/>
      <c r="E12" s="25"/>
      <c r="F12" s="25"/>
      <c r="G12" s="22"/>
      <c r="H12" s="22"/>
      <c r="I12" s="23" t="s">
        <v>12</v>
      </c>
      <c r="J12" s="20" t="s">
        <v>13</v>
      </c>
      <c r="K12" s="24"/>
    </row>
    <row r="13" spans="1:11" ht="40.5" customHeight="1" x14ac:dyDescent="0.25">
      <c r="A13" s="271" t="s">
        <v>14</v>
      </c>
      <c r="B13" s="272"/>
      <c r="C13" s="273" t="s">
        <v>179</v>
      </c>
      <c r="D13" s="274"/>
      <c r="E13" s="274"/>
      <c r="F13" s="274"/>
      <c r="G13" s="26"/>
      <c r="H13" s="26"/>
      <c r="I13" s="23"/>
      <c r="J13" s="20"/>
      <c r="K13" s="24"/>
    </row>
    <row r="14" spans="1:11" ht="15" customHeight="1" x14ac:dyDescent="0.25">
      <c r="A14" s="275" t="s">
        <v>15</v>
      </c>
      <c r="B14" s="276"/>
      <c r="C14" s="27"/>
      <c r="D14" s="27"/>
      <c r="E14" s="25"/>
      <c r="F14" s="25"/>
      <c r="G14" s="22"/>
      <c r="H14" s="22"/>
      <c r="I14" s="23"/>
      <c r="J14" s="20"/>
      <c r="K14" s="24"/>
    </row>
    <row r="15" spans="1:11" ht="12" customHeight="1" x14ac:dyDescent="0.25">
      <c r="A15" s="22" t="s">
        <v>16</v>
      </c>
      <c r="B15" s="28"/>
      <c r="C15" s="22"/>
      <c r="D15" s="22"/>
      <c r="E15" s="22"/>
      <c r="F15" s="22"/>
      <c r="G15" s="22"/>
      <c r="H15" s="22"/>
      <c r="I15" s="29"/>
      <c r="J15" s="20"/>
      <c r="K15" s="24"/>
    </row>
    <row r="16" spans="1:11" ht="14.25" customHeight="1" x14ac:dyDescent="0.25">
      <c r="A16" s="21" t="s">
        <v>17</v>
      </c>
      <c r="B16" s="277"/>
      <c r="C16" s="278"/>
      <c r="D16" s="26"/>
      <c r="E16" s="22"/>
      <c r="F16" s="22"/>
      <c r="G16" s="22"/>
      <c r="H16" s="22"/>
      <c r="I16" s="23" t="s">
        <v>18</v>
      </c>
      <c r="J16" s="20" t="s">
        <v>19</v>
      </c>
      <c r="K16" s="24"/>
    </row>
    <row r="17" spans="1:11" ht="12" customHeight="1" x14ac:dyDescent="0.25">
      <c r="A17" s="21" t="s">
        <v>20</v>
      </c>
      <c r="B17" s="277"/>
      <c r="C17" s="278"/>
      <c r="D17" s="22"/>
      <c r="E17" s="22"/>
      <c r="F17" s="22"/>
      <c r="G17" s="22"/>
      <c r="H17" s="22"/>
      <c r="I17" s="23" t="s">
        <v>18</v>
      </c>
      <c r="J17" s="20" t="s">
        <v>21</v>
      </c>
      <c r="K17" s="24"/>
    </row>
    <row r="18" spans="1:11" ht="15" customHeight="1" x14ac:dyDescent="0.25">
      <c r="A18" s="7"/>
      <c r="B18" s="277"/>
      <c r="C18" s="278"/>
      <c r="D18" s="22"/>
      <c r="E18" s="22"/>
      <c r="F18" s="22"/>
      <c r="G18" s="22"/>
      <c r="H18" s="22"/>
      <c r="I18" s="23" t="s">
        <v>18</v>
      </c>
      <c r="J18" s="30" t="s">
        <v>22</v>
      </c>
      <c r="K18" s="24"/>
    </row>
    <row r="19" spans="1:11" ht="15" customHeight="1" x14ac:dyDescent="0.25">
      <c r="A19" s="31"/>
      <c r="B19" s="32"/>
      <c r="C19" s="32"/>
      <c r="D19" s="33"/>
      <c r="E19" s="33"/>
      <c r="F19" s="33"/>
      <c r="G19" s="33"/>
      <c r="H19" s="33"/>
      <c r="I19" s="34"/>
      <c r="J19" s="35"/>
      <c r="K19" s="36"/>
    </row>
    <row r="20" spans="1:11" ht="17.25" customHeight="1" x14ac:dyDescent="0.3">
      <c r="A20" s="281" t="s">
        <v>23</v>
      </c>
      <c r="B20" s="282"/>
      <c r="C20" s="282"/>
      <c r="D20" s="282"/>
      <c r="E20" s="282"/>
      <c r="F20" s="282"/>
      <c r="G20" s="282"/>
      <c r="H20" s="282"/>
      <c r="I20" s="282"/>
      <c r="J20" s="282"/>
      <c r="K20" s="4"/>
    </row>
    <row r="21" spans="1:11" ht="15.75" customHeight="1" x14ac:dyDescent="0.25">
      <c r="A21" s="283" t="s">
        <v>24</v>
      </c>
      <c r="B21" s="285" t="s">
        <v>25</v>
      </c>
      <c r="C21" s="287" t="s">
        <v>26</v>
      </c>
      <c r="D21" s="288"/>
      <c r="E21" s="289" t="s">
        <v>27</v>
      </c>
      <c r="F21" s="290"/>
      <c r="G21" s="290"/>
      <c r="H21" s="290"/>
      <c r="I21" s="290"/>
      <c r="J21" s="290"/>
      <c r="K21" s="38"/>
    </row>
    <row r="22" spans="1:11" ht="30" customHeight="1" x14ac:dyDescent="0.25">
      <c r="A22" s="284"/>
      <c r="B22" s="286"/>
      <c r="C22" s="288"/>
      <c r="D22" s="288"/>
      <c r="E22" s="279" t="s">
        <v>28</v>
      </c>
      <c r="F22" s="280"/>
      <c r="G22" s="279" t="s">
        <v>29</v>
      </c>
      <c r="H22" s="280"/>
      <c r="I22" s="291" t="s">
        <v>30</v>
      </c>
      <c r="J22" s="292"/>
      <c r="K22" s="4"/>
    </row>
    <row r="23" spans="1:11" ht="57.75" customHeight="1" x14ac:dyDescent="0.25">
      <c r="A23" s="284"/>
      <c r="B23" s="286"/>
      <c r="C23" s="40" t="s">
        <v>31</v>
      </c>
      <c r="D23" s="40" t="s">
        <v>32</v>
      </c>
      <c r="E23" s="40" t="s">
        <v>33</v>
      </c>
      <c r="F23" s="40" t="s">
        <v>34</v>
      </c>
      <c r="G23" s="40" t="s">
        <v>35</v>
      </c>
      <c r="H23" s="40" t="s">
        <v>34</v>
      </c>
      <c r="I23" s="40" t="s">
        <v>36</v>
      </c>
      <c r="J23" s="41" t="s">
        <v>37</v>
      </c>
      <c r="K23" s="4"/>
    </row>
    <row r="24" spans="1:11" ht="15" customHeight="1" x14ac:dyDescent="0.25">
      <c r="A24" s="42">
        <v>1</v>
      </c>
      <c r="B24" s="43" t="s">
        <v>38</v>
      </c>
      <c r="C24" s="43" t="s">
        <v>39</v>
      </c>
      <c r="D24" s="43" t="s">
        <v>40</v>
      </c>
      <c r="E24" s="43" t="s">
        <v>41</v>
      </c>
      <c r="F24" s="43" t="s">
        <v>42</v>
      </c>
      <c r="G24" s="43" t="s">
        <v>43</v>
      </c>
      <c r="H24" s="43" t="s">
        <v>44</v>
      </c>
      <c r="I24" s="43" t="s">
        <v>45</v>
      </c>
      <c r="J24" s="44" t="s">
        <v>46</v>
      </c>
      <c r="K24" s="4"/>
    </row>
    <row r="25" spans="1:11" ht="24.75" customHeight="1" x14ac:dyDescent="0.25">
      <c r="A25" s="45" t="s">
        <v>47</v>
      </c>
      <c r="B25" s="197" t="s">
        <v>48</v>
      </c>
      <c r="C25" s="198" t="s">
        <v>49</v>
      </c>
      <c r="D25" s="199">
        <f>SUM(F25,H25,J25)</f>
        <v>0</v>
      </c>
      <c r="E25" s="200" t="s">
        <v>49</v>
      </c>
      <c r="F25" s="199"/>
      <c r="G25" s="198" t="s">
        <v>49</v>
      </c>
      <c r="H25" s="201"/>
      <c r="I25" s="198" t="s">
        <v>49</v>
      </c>
      <c r="J25" s="201"/>
      <c r="K25" s="49"/>
    </row>
    <row r="26" spans="1:11" ht="18" customHeight="1" x14ac:dyDescent="0.25">
      <c r="A26" s="50" t="s">
        <v>50</v>
      </c>
      <c r="B26" s="202"/>
      <c r="C26" s="203"/>
      <c r="D26" s="204"/>
      <c r="E26" s="205"/>
      <c r="F26" s="206"/>
      <c r="G26" s="203"/>
      <c r="H26" s="207"/>
      <c r="I26" s="203"/>
      <c r="J26" s="207"/>
      <c r="K26" s="49"/>
    </row>
    <row r="27" spans="1:11" ht="13.9" customHeight="1" x14ac:dyDescent="0.25">
      <c r="A27" s="55" t="s">
        <v>51</v>
      </c>
      <c r="B27" s="208" t="s">
        <v>52</v>
      </c>
      <c r="C27" s="209" t="s">
        <v>49</v>
      </c>
      <c r="D27" s="210">
        <f t="shared" ref="D27:D28" si="0">SUM(F27,H27,J27)</f>
        <v>0</v>
      </c>
      <c r="E27" s="211" t="s">
        <v>49</v>
      </c>
      <c r="F27" s="212"/>
      <c r="G27" s="213" t="s">
        <v>49</v>
      </c>
      <c r="H27" s="214"/>
      <c r="I27" s="213" t="s">
        <v>49</v>
      </c>
      <c r="J27" s="214"/>
      <c r="K27" s="49"/>
    </row>
    <row r="28" spans="1:11" ht="13.9" customHeight="1" x14ac:dyDescent="0.25">
      <c r="A28" s="59" t="s">
        <v>53</v>
      </c>
      <c r="B28" s="215" t="s">
        <v>54</v>
      </c>
      <c r="C28" s="216" t="s">
        <v>49</v>
      </c>
      <c r="D28" s="210">
        <f t="shared" si="0"/>
        <v>0</v>
      </c>
      <c r="E28" s="217" t="s">
        <v>49</v>
      </c>
      <c r="F28" s="218"/>
      <c r="G28" s="219" t="s">
        <v>49</v>
      </c>
      <c r="H28" s="220"/>
      <c r="I28" s="219" t="s">
        <v>49</v>
      </c>
      <c r="J28" s="220"/>
      <c r="K28" s="49"/>
    </row>
    <row r="29" spans="1:11" s="187" customFormat="1" ht="39" customHeight="1" x14ac:dyDescent="0.25">
      <c r="A29" s="185" t="s">
        <v>55</v>
      </c>
      <c r="B29" s="221" t="s">
        <v>56</v>
      </c>
      <c r="C29" s="222" t="s">
        <v>49</v>
      </c>
      <c r="D29" s="223">
        <f>F29+H29+J29+'Расходы (2)'!F11</f>
        <v>5521280.5700000003</v>
      </c>
      <c r="E29" s="224" t="s">
        <v>49</v>
      </c>
      <c r="F29" s="225"/>
      <c r="G29" s="224" t="s">
        <v>49</v>
      </c>
      <c r="H29" s="225"/>
      <c r="I29" s="224" t="s">
        <v>49</v>
      </c>
      <c r="J29" s="225">
        <v>5521280.5700000003</v>
      </c>
      <c r="K29" s="186"/>
    </row>
    <row r="30" spans="1:11" ht="13.5" customHeight="1" x14ac:dyDescent="0.25">
      <c r="A30" s="50" t="s">
        <v>57</v>
      </c>
      <c r="B30" s="226"/>
      <c r="C30" s="227"/>
      <c r="D30" s="228"/>
      <c r="E30" s="229"/>
      <c r="F30" s="206"/>
      <c r="G30" s="230"/>
      <c r="H30" s="206"/>
      <c r="I30" s="230"/>
      <c r="J30" s="206"/>
      <c r="K30" s="49"/>
    </row>
    <row r="31" spans="1:11" ht="15" customHeight="1" x14ac:dyDescent="0.25">
      <c r="A31" s="55" t="s">
        <v>58</v>
      </c>
      <c r="B31" s="208" t="s">
        <v>59</v>
      </c>
      <c r="C31" s="209" t="s">
        <v>49</v>
      </c>
      <c r="D31" s="223">
        <f>F31+H31+J31+'Расходы (2)'!F13</f>
        <v>521249.72</v>
      </c>
      <c r="E31" s="211" t="s">
        <v>49</v>
      </c>
      <c r="F31" s="212"/>
      <c r="G31" s="231" t="s">
        <v>49</v>
      </c>
      <c r="H31" s="212"/>
      <c r="I31" s="231" t="s">
        <v>49</v>
      </c>
      <c r="J31" s="212">
        <v>521249.72</v>
      </c>
      <c r="K31" s="49"/>
    </row>
    <row r="32" spans="1:11" ht="13.5" customHeight="1" x14ac:dyDescent="0.25">
      <c r="A32" s="68" t="s">
        <v>60</v>
      </c>
      <c r="B32" s="232" t="s">
        <v>61</v>
      </c>
      <c r="C32" s="233" t="s">
        <v>49</v>
      </c>
      <c r="D32" s="223">
        <f>F32+H32+J32+'Расходы (2)'!F14</f>
        <v>3725589.03</v>
      </c>
      <c r="E32" s="234" t="s">
        <v>49</v>
      </c>
      <c r="F32" s="235"/>
      <c r="G32" s="236" t="s">
        <v>49</v>
      </c>
      <c r="H32" s="235"/>
      <c r="I32" s="236" t="s">
        <v>49</v>
      </c>
      <c r="J32" s="235">
        <v>3725589.03</v>
      </c>
      <c r="K32" s="49"/>
    </row>
    <row r="33" spans="1:11" ht="12.75" customHeight="1" x14ac:dyDescent="0.25">
      <c r="A33" s="72" t="s">
        <v>62</v>
      </c>
      <c r="B33" s="237" t="s">
        <v>63</v>
      </c>
      <c r="C33" s="233" t="s">
        <v>49</v>
      </c>
      <c r="D33" s="223">
        <f>F33+H33+J33+'Расходы (2)'!F15</f>
        <v>1726348.16</v>
      </c>
      <c r="E33" s="234" t="s">
        <v>49</v>
      </c>
      <c r="F33" s="235"/>
      <c r="G33" s="236" t="s">
        <v>49</v>
      </c>
      <c r="H33" s="235"/>
      <c r="I33" s="236" t="s">
        <v>49</v>
      </c>
      <c r="J33" s="235">
        <v>1726348.16</v>
      </c>
      <c r="K33" s="49"/>
    </row>
    <row r="34" spans="1:11" ht="13.9" customHeight="1" x14ac:dyDescent="0.25">
      <c r="A34" s="59" t="s">
        <v>53</v>
      </c>
      <c r="B34" s="215" t="s">
        <v>64</v>
      </c>
      <c r="C34" s="219" t="s">
        <v>49</v>
      </c>
      <c r="D34" s="223">
        <f>F34+H34+J34+'Расходы (2)'!F16</f>
        <v>1274441.82</v>
      </c>
      <c r="E34" s="238" t="s">
        <v>49</v>
      </c>
      <c r="F34" s="218"/>
      <c r="G34" s="238" t="s">
        <v>49</v>
      </c>
      <c r="H34" s="218"/>
      <c r="I34" s="238" t="s">
        <v>49</v>
      </c>
      <c r="J34" s="239">
        <v>1274441.82</v>
      </c>
      <c r="K34" s="49"/>
    </row>
    <row r="35" spans="1:11" ht="25.7" customHeight="1" x14ac:dyDescent="0.25">
      <c r="A35" s="45" t="s">
        <v>65</v>
      </c>
      <c r="B35" s="240" t="s">
        <v>66</v>
      </c>
      <c r="C35" s="241" t="s">
        <v>49</v>
      </c>
      <c r="D35" s="225">
        <f>J35+'Расходы (2)'!F17</f>
        <v>3037.74</v>
      </c>
      <c r="E35" s="242" t="s">
        <v>49</v>
      </c>
      <c r="F35" s="243"/>
      <c r="G35" s="242" t="s">
        <v>49</v>
      </c>
      <c r="H35" s="243"/>
      <c r="I35" s="242" t="s">
        <v>49</v>
      </c>
      <c r="J35" s="243">
        <v>3037.74</v>
      </c>
      <c r="K35" s="49"/>
    </row>
    <row r="36" spans="1:11" ht="44.25" customHeight="1" x14ac:dyDescent="0.25">
      <c r="A36" s="45" t="s">
        <v>67</v>
      </c>
      <c r="B36" s="240" t="s">
        <v>68</v>
      </c>
      <c r="C36" s="241" t="s">
        <v>49</v>
      </c>
      <c r="D36" s="225">
        <f>J36+'Расходы (2)'!F18</f>
        <v>653850.87</v>
      </c>
      <c r="E36" s="241" t="s">
        <v>49</v>
      </c>
      <c r="F36" s="244"/>
      <c r="G36" s="241" t="s">
        <v>49</v>
      </c>
      <c r="H36" s="244"/>
      <c r="I36" s="241" t="s">
        <v>49</v>
      </c>
      <c r="J36" s="244">
        <v>653850.87</v>
      </c>
      <c r="K36" s="49"/>
    </row>
    <row r="37" spans="1:11" ht="42" customHeight="1" x14ac:dyDescent="0.25">
      <c r="A37" s="45" t="s">
        <v>69</v>
      </c>
      <c r="B37" s="240" t="s">
        <v>70</v>
      </c>
      <c r="C37" s="244">
        <v>8546600</v>
      </c>
      <c r="D37" s="225">
        <f>F37+J37+'Расходы (2)'!F19</f>
        <v>6178169.1800000006</v>
      </c>
      <c r="E37" s="245"/>
      <c r="F37" s="244"/>
      <c r="G37" s="244"/>
      <c r="H37" s="244"/>
      <c r="I37" s="245">
        <v>8546600</v>
      </c>
      <c r="J37" s="244">
        <f>J29+J35+J36</f>
        <v>6178169.1800000006</v>
      </c>
      <c r="K37" s="49"/>
    </row>
    <row r="38" spans="1:11" ht="27.75" customHeight="1" x14ac:dyDescent="0.25">
      <c r="A38" s="45" t="s">
        <v>71</v>
      </c>
      <c r="B38" s="240" t="s">
        <v>72</v>
      </c>
      <c r="C38" s="244"/>
      <c r="D38" s="225"/>
      <c r="E38" s="244"/>
      <c r="F38" s="244"/>
      <c r="G38" s="244"/>
      <c r="H38" s="244"/>
      <c r="I38" s="244"/>
      <c r="J38" s="244"/>
      <c r="K38" s="49"/>
    </row>
    <row r="39" spans="1:11" ht="12.75" customHeight="1" x14ac:dyDescent="0.25">
      <c r="A39" s="50" t="s">
        <v>73</v>
      </c>
      <c r="B39" s="246"/>
      <c r="C39" s="247"/>
      <c r="D39" s="207"/>
      <c r="E39" s="247"/>
      <c r="F39" s="207"/>
      <c r="G39" s="247"/>
      <c r="H39" s="207"/>
      <c r="I39" s="247"/>
      <c r="J39" s="207"/>
      <c r="K39" s="49"/>
    </row>
    <row r="40" spans="1:11" ht="17.25" customHeight="1" x14ac:dyDescent="0.25">
      <c r="A40" s="75" t="s">
        <v>74</v>
      </c>
      <c r="B40" s="248"/>
      <c r="C40" s="249"/>
      <c r="D40" s="250"/>
      <c r="E40" s="249"/>
      <c r="F40" s="250"/>
      <c r="G40" s="249"/>
      <c r="H40" s="250"/>
      <c r="I40" s="249"/>
      <c r="J40" s="250"/>
      <c r="K40" s="49"/>
    </row>
    <row r="41" spans="1:11" ht="16.5" customHeight="1" x14ac:dyDescent="0.25">
      <c r="A41" s="55" t="s">
        <v>75</v>
      </c>
      <c r="B41" s="208" t="s">
        <v>76</v>
      </c>
      <c r="C41" s="213" t="s">
        <v>49</v>
      </c>
      <c r="D41" s="214"/>
      <c r="E41" s="213" t="s">
        <v>49</v>
      </c>
      <c r="F41" s="214"/>
      <c r="G41" s="213" t="s">
        <v>49</v>
      </c>
      <c r="H41" s="214"/>
      <c r="I41" s="213" t="s">
        <v>49</v>
      </c>
      <c r="J41" s="214"/>
      <c r="K41" s="49"/>
    </row>
    <row r="42" spans="1:11" ht="26.25" customHeight="1" x14ac:dyDescent="0.25">
      <c r="A42" s="68" t="s">
        <v>77</v>
      </c>
      <c r="B42" s="232" t="s">
        <v>78</v>
      </c>
      <c r="C42" s="251" t="s">
        <v>49</v>
      </c>
      <c r="D42" s="252"/>
      <c r="E42" s="251" t="s">
        <v>49</v>
      </c>
      <c r="F42" s="252"/>
      <c r="G42" s="251" t="s">
        <v>49</v>
      </c>
      <c r="H42" s="252"/>
      <c r="I42" s="251" t="s">
        <v>49</v>
      </c>
      <c r="J42" s="252"/>
      <c r="K42" s="49"/>
    </row>
    <row r="43" spans="1:11" ht="16.5" customHeight="1" x14ac:dyDescent="0.25">
      <c r="A43" s="68" t="s">
        <v>79</v>
      </c>
      <c r="B43" s="232"/>
      <c r="C43" s="251"/>
      <c r="D43" s="252"/>
      <c r="E43" s="251"/>
      <c r="F43" s="252"/>
      <c r="G43" s="251"/>
      <c r="H43" s="252"/>
      <c r="I43" s="251"/>
      <c r="J43" s="252"/>
      <c r="K43" s="49"/>
    </row>
    <row r="44" spans="1:11" ht="16.5" customHeight="1" x14ac:dyDescent="0.25">
      <c r="A44" s="68" t="s">
        <v>80</v>
      </c>
      <c r="B44" s="232" t="s">
        <v>81</v>
      </c>
      <c r="C44" s="251" t="s">
        <v>49</v>
      </c>
      <c r="D44" s="252"/>
      <c r="E44" s="251" t="s">
        <v>49</v>
      </c>
      <c r="F44" s="252"/>
      <c r="G44" s="251" t="s">
        <v>49</v>
      </c>
      <c r="H44" s="252"/>
      <c r="I44" s="251" t="s">
        <v>49</v>
      </c>
      <c r="J44" s="252"/>
      <c r="K44" s="49"/>
    </row>
    <row r="45" spans="1:11" ht="16.5" customHeight="1" x14ac:dyDescent="0.25">
      <c r="A45" s="68" t="s">
        <v>82</v>
      </c>
      <c r="B45" s="232" t="s">
        <v>83</v>
      </c>
      <c r="C45" s="251" t="s">
        <v>49</v>
      </c>
      <c r="D45" s="252"/>
      <c r="E45" s="251" t="s">
        <v>49</v>
      </c>
      <c r="F45" s="252"/>
      <c r="G45" s="251" t="s">
        <v>49</v>
      </c>
      <c r="H45" s="252"/>
      <c r="I45" s="251" t="s">
        <v>49</v>
      </c>
      <c r="J45" s="252"/>
      <c r="K45" s="49"/>
    </row>
    <row r="46" spans="1:11" ht="28.5" customHeight="1" x14ac:dyDescent="0.25">
      <c r="A46" s="68" t="s">
        <v>84</v>
      </c>
      <c r="B46" s="232" t="s">
        <v>85</v>
      </c>
      <c r="C46" s="251" t="s">
        <v>49</v>
      </c>
      <c r="D46" s="252"/>
      <c r="E46" s="251" t="s">
        <v>49</v>
      </c>
      <c r="F46" s="252"/>
      <c r="G46" s="251" t="s">
        <v>49</v>
      </c>
      <c r="H46" s="252"/>
      <c r="I46" s="251" t="s">
        <v>49</v>
      </c>
      <c r="J46" s="252"/>
      <c r="K46" s="49"/>
    </row>
    <row r="47" spans="1:11" ht="15.95" customHeight="1" x14ac:dyDescent="0.25">
      <c r="A47" s="79" t="s">
        <v>79</v>
      </c>
      <c r="B47" s="253"/>
      <c r="C47" s="254"/>
      <c r="D47" s="255"/>
      <c r="E47" s="254"/>
      <c r="F47" s="255"/>
      <c r="G47" s="254"/>
      <c r="H47" s="255"/>
      <c r="I47" s="254"/>
      <c r="J47" s="255"/>
      <c r="K47" s="49"/>
    </row>
    <row r="48" spans="1:11" ht="15.95" customHeight="1" x14ac:dyDescent="0.25">
      <c r="A48" s="82" t="s">
        <v>80</v>
      </c>
      <c r="B48" s="208" t="s">
        <v>86</v>
      </c>
      <c r="C48" s="213" t="s">
        <v>49</v>
      </c>
      <c r="D48" s="214"/>
      <c r="E48" s="213" t="s">
        <v>49</v>
      </c>
      <c r="F48" s="214"/>
      <c r="G48" s="213" t="s">
        <v>49</v>
      </c>
      <c r="H48" s="214"/>
      <c r="I48" s="213" t="s">
        <v>49</v>
      </c>
      <c r="J48" s="214"/>
      <c r="K48" s="49"/>
    </row>
    <row r="49" spans="1:11" ht="15.95" customHeight="1" x14ac:dyDescent="0.25">
      <c r="A49" s="83" t="s">
        <v>87</v>
      </c>
      <c r="B49" s="215" t="s">
        <v>88</v>
      </c>
      <c r="C49" s="219" t="s">
        <v>49</v>
      </c>
      <c r="D49" s="220"/>
      <c r="E49" s="219" t="s">
        <v>49</v>
      </c>
      <c r="F49" s="220"/>
      <c r="G49" s="219" t="s">
        <v>49</v>
      </c>
      <c r="H49" s="220"/>
      <c r="I49" s="219" t="s">
        <v>49</v>
      </c>
      <c r="J49" s="220"/>
      <c r="K49" s="49"/>
    </row>
    <row r="50" spans="1:11" ht="42" customHeight="1" x14ac:dyDescent="0.25">
      <c r="A50" s="45" t="s">
        <v>89</v>
      </c>
      <c r="B50" s="240" t="s">
        <v>90</v>
      </c>
      <c r="C50" s="244">
        <f>E50+I50+'Расходы (2)'!E32</f>
        <v>4191454.22</v>
      </c>
      <c r="D50" s="225">
        <f>F50+J50+'Расходы (2)'!F32</f>
        <v>2290768.92</v>
      </c>
      <c r="E50" s="245"/>
      <c r="F50" s="244">
        <f>F52</f>
        <v>0</v>
      </c>
      <c r="G50" s="244"/>
      <c r="H50" s="244"/>
      <c r="I50" s="245">
        <v>4191454.22</v>
      </c>
      <c r="J50" s="245">
        <v>2290768.92</v>
      </c>
      <c r="K50" s="49"/>
    </row>
    <row r="51" spans="1:11" ht="15.75" customHeight="1" x14ac:dyDescent="0.25">
      <c r="A51" s="50" t="s">
        <v>73</v>
      </c>
      <c r="B51" s="226"/>
      <c r="C51" s="247"/>
      <c r="D51" s="207"/>
      <c r="E51" s="247"/>
      <c r="F51" s="207"/>
      <c r="G51" s="247"/>
      <c r="H51" s="207"/>
      <c r="I51" s="247"/>
      <c r="J51" s="207"/>
      <c r="K51" s="49"/>
    </row>
    <row r="52" spans="1:11" ht="15.75" customHeight="1" x14ac:dyDescent="0.25">
      <c r="A52" s="84" t="s">
        <v>91</v>
      </c>
      <c r="B52" s="256" t="s">
        <v>92</v>
      </c>
      <c r="C52" s="257" t="s">
        <v>49</v>
      </c>
      <c r="D52" s="225">
        <f>F52+J52+'Расходы (2)'!F34</f>
        <v>1830031.51</v>
      </c>
      <c r="E52" s="257" t="s">
        <v>49</v>
      </c>
      <c r="F52" s="258"/>
      <c r="G52" s="257" t="s">
        <v>49</v>
      </c>
      <c r="H52" s="258"/>
      <c r="I52" s="257" t="s">
        <v>49</v>
      </c>
      <c r="J52" s="258">
        <v>1830031.51</v>
      </c>
      <c r="K52" s="49"/>
    </row>
    <row r="53" spans="1:11" ht="42.75" customHeight="1" x14ac:dyDescent="0.25">
      <c r="A53" s="88" t="s">
        <v>93</v>
      </c>
      <c r="B53" s="240" t="s">
        <v>94</v>
      </c>
      <c r="C53" s="244">
        <f>E53+I53+'Расходы (2)'!E35</f>
        <v>12738054.220000001</v>
      </c>
      <c r="D53" s="244">
        <f>D37+D38+D50</f>
        <v>8468938.1000000015</v>
      </c>
      <c r="E53" s="244">
        <f>E37+E50</f>
        <v>0</v>
      </c>
      <c r="F53" s="259">
        <f>F37+F38+F50</f>
        <v>0</v>
      </c>
      <c r="G53" s="244"/>
      <c r="H53" s="244"/>
      <c r="I53" s="244">
        <f>I37+I38+I50</f>
        <v>12738054.220000001</v>
      </c>
      <c r="J53" s="259">
        <f>J37+J38+J50</f>
        <v>8468938.1000000015</v>
      </c>
      <c r="K53" s="49"/>
    </row>
    <row r="54" spans="1:11" ht="18" customHeight="1" x14ac:dyDescent="0.25">
      <c r="A54" s="89" t="s">
        <v>95</v>
      </c>
      <c r="B54" s="246"/>
      <c r="C54" s="260"/>
      <c r="D54" s="207"/>
      <c r="E54" s="260"/>
      <c r="F54" s="207"/>
      <c r="G54" s="260"/>
      <c r="H54" s="207"/>
      <c r="I54" s="260"/>
      <c r="J54" s="207"/>
      <c r="K54" s="49"/>
    </row>
    <row r="55" spans="1:11" ht="17.25" customHeight="1" x14ac:dyDescent="0.25">
      <c r="A55" s="91" t="s">
        <v>96</v>
      </c>
      <c r="B55" s="261" t="s">
        <v>97</v>
      </c>
      <c r="C55" s="262" t="s">
        <v>49</v>
      </c>
      <c r="D55" s="263"/>
      <c r="E55" s="262" t="s">
        <v>49</v>
      </c>
      <c r="F55" s="263"/>
      <c r="G55" s="262" t="s">
        <v>49</v>
      </c>
      <c r="H55" s="263"/>
      <c r="I55" s="262" t="s">
        <v>49</v>
      </c>
      <c r="J55" s="263"/>
      <c r="K55" s="49"/>
    </row>
    <row r="56" spans="1:11" ht="19.5" customHeight="1" x14ac:dyDescent="0.25">
      <c r="A56" s="95"/>
      <c r="B56" s="96"/>
      <c r="C56" s="97"/>
      <c r="D56" s="98"/>
      <c r="E56" s="99"/>
      <c r="F56" s="99"/>
      <c r="G56" s="99"/>
      <c r="H56" s="99"/>
      <c r="I56" s="99"/>
      <c r="J56" s="99"/>
      <c r="K56" s="4"/>
    </row>
    <row r="57" spans="1:11" ht="22.5" customHeight="1" x14ac:dyDescent="0.25">
      <c r="A57" s="267" t="s">
        <v>98</v>
      </c>
      <c r="B57" s="268"/>
      <c r="C57" s="268"/>
      <c r="D57" s="268"/>
      <c r="E57" s="268"/>
      <c r="F57" s="268"/>
      <c r="G57" s="268"/>
      <c r="H57" s="268"/>
      <c r="I57" s="268"/>
      <c r="J57" s="268"/>
      <c r="K57" s="4"/>
    </row>
    <row r="58" spans="1:11" ht="11.85" customHeight="1" x14ac:dyDescent="0.25">
      <c r="A58" s="2"/>
      <c r="B58" s="3"/>
      <c r="C58" s="4"/>
      <c r="D58" s="4"/>
      <c r="E58" s="4"/>
      <c r="F58" s="4"/>
      <c r="G58" s="4"/>
      <c r="H58" s="4"/>
      <c r="I58" s="4"/>
      <c r="J58" s="4"/>
      <c r="K58" s="4"/>
    </row>
  </sheetData>
  <mergeCells count="25">
    <mergeCell ref="A7:G7"/>
    <mergeCell ref="A10:C10"/>
    <mergeCell ref="A11:B11"/>
    <mergeCell ref="C11:F11"/>
    <mergeCell ref="F1:J1"/>
    <mergeCell ref="F2:J2"/>
    <mergeCell ref="G4:H4"/>
    <mergeCell ref="A5:G5"/>
    <mergeCell ref="A6:H6"/>
    <mergeCell ref="A57:J57"/>
    <mergeCell ref="A9:G9"/>
    <mergeCell ref="A13:B13"/>
    <mergeCell ref="C13:F13"/>
    <mergeCell ref="A14:B14"/>
    <mergeCell ref="B16:C16"/>
    <mergeCell ref="B17:C17"/>
    <mergeCell ref="E22:F22"/>
    <mergeCell ref="A20:J20"/>
    <mergeCell ref="B18:C18"/>
    <mergeCell ref="A21:A23"/>
    <mergeCell ref="B21:B23"/>
    <mergeCell ref="C21:D22"/>
    <mergeCell ref="E21:J21"/>
    <mergeCell ref="G22:H22"/>
    <mergeCell ref="I22:J22"/>
  </mergeCells>
  <pageMargins left="0.78740157480314965" right="0.59055118110236227" top="0.59055118110236227" bottom="0.39370078740157483" header="0.19685039370078741" footer="0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3"/>
  <sheetViews>
    <sheetView topLeftCell="A10" zoomScaleSheetLayoutView="80" zoomScalePageLayoutView="80" workbookViewId="0">
      <selection activeCell="F35" sqref="F35"/>
    </sheetView>
  </sheetViews>
  <sheetFormatPr defaultColWidth="9" defaultRowHeight="15" x14ac:dyDescent="0.25"/>
  <cols>
    <col min="1" max="1" width="59.5703125" style="1" customWidth="1"/>
    <col min="2" max="2" width="7" style="1" customWidth="1"/>
    <col min="3" max="3" width="14.5703125" style="1" customWidth="1"/>
    <col min="4" max="4" width="13.5703125" style="1" customWidth="1"/>
    <col min="5" max="6" width="15" style="1" customWidth="1"/>
    <col min="7" max="7" width="14.5703125" style="1" customWidth="1"/>
    <col min="8" max="8" width="14.28515625" style="1" customWidth="1"/>
    <col min="9" max="9" width="14.7109375" style="1" customWidth="1"/>
    <col min="10" max="10" width="14" style="1" customWidth="1"/>
    <col min="11" max="11" width="11.28515625" style="1" customWidth="1"/>
    <col min="12" max="16384" width="9" style="1"/>
  </cols>
  <sheetData>
    <row r="1" spans="1:11" ht="14.25" customHeight="1" x14ac:dyDescent="0.25">
      <c r="A1" s="155"/>
      <c r="B1" s="156"/>
      <c r="C1" s="32"/>
      <c r="D1" s="32"/>
      <c r="E1" s="32"/>
      <c r="F1" s="32"/>
      <c r="G1" s="32"/>
      <c r="H1" s="32"/>
      <c r="I1" s="38"/>
      <c r="J1" s="38" t="s">
        <v>99</v>
      </c>
      <c r="K1" s="36"/>
    </row>
    <row r="2" spans="1:11" ht="17.25" customHeight="1" x14ac:dyDescent="0.3">
      <c r="A2" s="281" t="s">
        <v>23</v>
      </c>
      <c r="B2" s="282"/>
      <c r="C2" s="282"/>
      <c r="D2" s="282"/>
      <c r="E2" s="282"/>
      <c r="F2" s="282"/>
      <c r="G2" s="282"/>
      <c r="H2" s="282"/>
      <c r="I2" s="282"/>
      <c r="J2" s="282"/>
      <c r="K2" s="4"/>
    </row>
    <row r="3" spans="1:11" ht="15.75" customHeight="1" x14ac:dyDescent="0.25">
      <c r="A3" s="283" t="s">
        <v>24</v>
      </c>
      <c r="B3" s="285" t="s">
        <v>25</v>
      </c>
      <c r="C3" s="289" t="s">
        <v>27</v>
      </c>
      <c r="D3" s="290"/>
      <c r="E3" s="290"/>
      <c r="F3" s="290"/>
      <c r="G3" s="290"/>
      <c r="H3" s="290"/>
      <c r="I3" s="290"/>
      <c r="J3" s="290"/>
      <c r="K3" s="38"/>
    </row>
    <row r="4" spans="1:11" ht="75.75" customHeight="1" x14ac:dyDescent="0.25">
      <c r="A4" s="284"/>
      <c r="B4" s="286"/>
      <c r="C4" s="279" t="s">
        <v>161</v>
      </c>
      <c r="D4" s="280"/>
      <c r="E4" s="279" t="s">
        <v>162</v>
      </c>
      <c r="F4" s="280"/>
      <c r="G4" s="279"/>
      <c r="H4" s="280"/>
      <c r="I4" s="291"/>
      <c r="J4" s="292"/>
      <c r="K4" s="4"/>
    </row>
    <row r="5" spans="1:11" ht="55.5" customHeight="1" x14ac:dyDescent="0.25">
      <c r="A5" s="284"/>
      <c r="B5" s="286"/>
      <c r="C5" s="40" t="s">
        <v>163</v>
      </c>
      <c r="D5" s="40" t="s">
        <v>32</v>
      </c>
      <c r="E5" s="40" t="s">
        <v>33</v>
      </c>
      <c r="F5" s="40" t="s">
        <v>34</v>
      </c>
      <c r="G5" s="40" t="s">
        <v>36</v>
      </c>
      <c r="H5" s="40" t="s">
        <v>34</v>
      </c>
      <c r="I5" s="40" t="s">
        <v>36</v>
      </c>
      <c r="J5" s="41" t="s">
        <v>164</v>
      </c>
      <c r="K5" s="4"/>
    </row>
    <row r="6" spans="1:11" ht="15" customHeight="1" x14ac:dyDescent="0.25">
      <c r="A6" s="42">
        <v>1</v>
      </c>
      <c r="B6" s="43" t="s">
        <v>38</v>
      </c>
      <c r="C6" s="43" t="s">
        <v>39</v>
      </c>
      <c r="D6" s="43" t="s">
        <v>40</v>
      </c>
      <c r="E6" s="43" t="s">
        <v>41</v>
      </c>
      <c r="F6" s="43" t="s">
        <v>42</v>
      </c>
      <c r="G6" s="43" t="s">
        <v>43</v>
      </c>
      <c r="H6" s="43" t="s">
        <v>44</v>
      </c>
      <c r="I6" s="43" t="s">
        <v>45</v>
      </c>
      <c r="J6" s="44" t="s">
        <v>46</v>
      </c>
      <c r="K6" s="4"/>
    </row>
    <row r="7" spans="1:11" ht="24.75" customHeight="1" x14ac:dyDescent="0.25">
      <c r="A7" s="45" t="s">
        <v>165</v>
      </c>
      <c r="B7" s="46" t="s">
        <v>48</v>
      </c>
      <c r="C7" s="47" t="s">
        <v>49</v>
      </c>
      <c r="D7" s="48"/>
      <c r="E7" s="47" t="s">
        <v>49</v>
      </c>
      <c r="F7" s="48"/>
      <c r="G7" s="47" t="s">
        <v>49</v>
      </c>
      <c r="H7" s="48"/>
      <c r="I7" s="47" t="s">
        <v>49</v>
      </c>
      <c r="J7" s="48"/>
      <c r="K7" s="49"/>
    </row>
    <row r="8" spans="1:11" ht="18" customHeight="1" x14ac:dyDescent="0.25">
      <c r="A8" s="50" t="s">
        <v>50</v>
      </c>
      <c r="B8" s="51"/>
      <c r="C8" s="52"/>
      <c r="D8" s="54"/>
      <c r="E8" s="52"/>
      <c r="F8" s="54"/>
      <c r="G8" s="52"/>
      <c r="H8" s="54"/>
      <c r="I8" s="52"/>
      <c r="J8" s="54"/>
      <c r="K8" s="49"/>
    </row>
    <row r="9" spans="1:11" ht="13.9" customHeight="1" x14ac:dyDescent="0.25">
      <c r="A9" s="55" t="s">
        <v>51</v>
      </c>
      <c r="B9" s="56" t="s">
        <v>52</v>
      </c>
      <c r="C9" s="57" t="s">
        <v>49</v>
      </c>
      <c r="D9" s="58"/>
      <c r="E9" s="57" t="s">
        <v>49</v>
      </c>
      <c r="F9" s="58"/>
      <c r="G9" s="57" t="s">
        <v>49</v>
      </c>
      <c r="H9" s="58"/>
      <c r="I9" s="57" t="s">
        <v>49</v>
      </c>
      <c r="J9" s="58"/>
      <c r="K9" s="49"/>
    </row>
    <row r="10" spans="1:11" ht="13.9" customHeight="1" x14ac:dyDescent="0.25">
      <c r="A10" s="59" t="s">
        <v>166</v>
      </c>
      <c r="B10" s="60" t="s">
        <v>54</v>
      </c>
      <c r="C10" s="61" t="s">
        <v>49</v>
      </c>
      <c r="D10" s="62"/>
      <c r="E10" s="61" t="s">
        <v>49</v>
      </c>
      <c r="F10" s="62"/>
      <c r="G10" s="61" t="s">
        <v>49</v>
      </c>
      <c r="H10" s="62"/>
      <c r="I10" s="61" t="s">
        <v>49</v>
      </c>
      <c r="J10" s="62"/>
      <c r="K10" s="49"/>
    </row>
    <row r="11" spans="1:11" ht="39" customHeight="1" x14ac:dyDescent="0.25">
      <c r="A11" s="45" t="s">
        <v>167</v>
      </c>
      <c r="B11" s="63" t="s">
        <v>56</v>
      </c>
      <c r="C11" s="64" t="s">
        <v>49</v>
      </c>
      <c r="D11" s="65"/>
      <c r="E11" s="64" t="s">
        <v>49</v>
      </c>
      <c r="F11" s="65"/>
      <c r="G11" s="64" t="s">
        <v>49</v>
      </c>
      <c r="H11" s="65"/>
      <c r="I11" s="64" t="s">
        <v>49</v>
      </c>
      <c r="J11" s="65"/>
      <c r="K11" s="49"/>
    </row>
    <row r="12" spans="1:11" ht="13.5" customHeight="1" x14ac:dyDescent="0.25">
      <c r="A12" s="50" t="s">
        <v>57</v>
      </c>
      <c r="B12" s="66"/>
      <c r="C12" s="67"/>
      <c r="D12" s="54"/>
      <c r="E12" s="67"/>
      <c r="F12" s="54"/>
      <c r="G12" s="67"/>
      <c r="H12" s="54"/>
      <c r="I12" s="67"/>
      <c r="J12" s="54"/>
      <c r="K12" s="49"/>
    </row>
    <row r="13" spans="1:11" ht="14.25" customHeight="1" x14ac:dyDescent="0.25">
      <c r="A13" s="55" t="s">
        <v>58</v>
      </c>
      <c r="B13" s="56" t="s">
        <v>59</v>
      </c>
      <c r="C13" s="57" t="s">
        <v>49</v>
      </c>
      <c r="D13" s="58"/>
      <c r="E13" s="57" t="s">
        <v>49</v>
      </c>
      <c r="F13" s="58"/>
      <c r="G13" s="57" t="s">
        <v>49</v>
      </c>
      <c r="H13" s="58"/>
      <c r="I13" s="57" t="s">
        <v>49</v>
      </c>
      <c r="J13" s="58"/>
      <c r="K13" s="49"/>
    </row>
    <row r="14" spans="1:11" ht="13.5" customHeight="1" x14ac:dyDescent="0.25">
      <c r="A14" s="68" t="s">
        <v>60</v>
      </c>
      <c r="B14" s="69" t="s">
        <v>61</v>
      </c>
      <c r="C14" s="70" t="s">
        <v>49</v>
      </c>
      <c r="D14" s="71"/>
      <c r="E14" s="70" t="s">
        <v>49</v>
      </c>
      <c r="F14" s="71"/>
      <c r="G14" s="70" t="s">
        <v>49</v>
      </c>
      <c r="H14" s="71"/>
      <c r="I14" s="70" t="s">
        <v>49</v>
      </c>
      <c r="J14" s="71"/>
      <c r="K14" s="49"/>
    </row>
    <row r="15" spans="1:11" ht="12.75" customHeight="1" x14ac:dyDescent="0.25">
      <c r="A15" s="72" t="s">
        <v>62</v>
      </c>
      <c r="B15" s="73" t="s">
        <v>63</v>
      </c>
      <c r="C15" s="70" t="s">
        <v>49</v>
      </c>
      <c r="D15" s="71"/>
      <c r="E15" s="70" t="s">
        <v>49</v>
      </c>
      <c r="F15" s="71"/>
      <c r="G15" s="70" t="s">
        <v>49</v>
      </c>
      <c r="H15" s="71"/>
      <c r="I15" s="70" t="s">
        <v>49</v>
      </c>
      <c r="J15" s="71"/>
      <c r="K15" s="49"/>
    </row>
    <row r="16" spans="1:11" ht="13.9" customHeight="1" x14ac:dyDescent="0.25">
      <c r="A16" s="59" t="s">
        <v>166</v>
      </c>
      <c r="B16" s="60" t="s">
        <v>64</v>
      </c>
      <c r="C16" s="61" t="s">
        <v>49</v>
      </c>
      <c r="D16" s="62"/>
      <c r="E16" s="61" t="s">
        <v>49</v>
      </c>
      <c r="F16" s="62"/>
      <c r="G16" s="61" t="s">
        <v>49</v>
      </c>
      <c r="H16" s="62"/>
      <c r="I16" s="61" t="s">
        <v>49</v>
      </c>
      <c r="J16" s="62"/>
      <c r="K16" s="49"/>
    </row>
    <row r="17" spans="1:11" ht="25.7" customHeight="1" x14ac:dyDescent="0.25">
      <c r="A17" s="45" t="s">
        <v>65</v>
      </c>
      <c r="B17" s="63" t="s">
        <v>66</v>
      </c>
      <c r="C17" s="64" t="s">
        <v>49</v>
      </c>
      <c r="D17" s="65"/>
      <c r="E17" s="64" t="s">
        <v>49</v>
      </c>
      <c r="F17" s="65"/>
      <c r="G17" s="64" t="s">
        <v>49</v>
      </c>
      <c r="H17" s="65"/>
      <c r="I17" s="64" t="s">
        <v>49</v>
      </c>
      <c r="J17" s="65"/>
      <c r="K17" s="49"/>
    </row>
    <row r="18" spans="1:11" ht="44.25" customHeight="1" x14ac:dyDescent="0.25">
      <c r="A18" s="45" t="s">
        <v>67</v>
      </c>
      <c r="B18" s="63" t="s">
        <v>68</v>
      </c>
      <c r="C18" s="64" t="s">
        <v>49</v>
      </c>
      <c r="D18" s="65"/>
      <c r="E18" s="64" t="s">
        <v>49</v>
      </c>
      <c r="F18" s="65"/>
      <c r="G18" s="64" t="s">
        <v>49</v>
      </c>
      <c r="H18" s="65"/>
      <c r="I18" s="64" t="s">
        <v>49</v>
      </c>
      <c r="J18" s="65"/>
      <c r="K18" s="49"/>
    </row>
    <row r="19" spans="1:11" ht="42" customHeight="1" x14ac:dyDescent="0.25">
      <c r="A19" s="45" t="s">
        <v>69</v>
      </c>
      <c r="B19" s="63" t="s">
        <v>70</v>
      </c>
      <c r="C19" s="65"/>
      <c r="D19" s="65"/>
      <c r="E19" s="184"/>
      <c r="F19" s="65">
        <f>F11</f>
        <v>0</v>
      </c>
      <c r="G19" s="65"/>
      <c r="H19" s="65"/>
      <c r="I19" s="65"/>
      <c r="J19" s="65"/>
      <c r="K19" s="49"/>
    </row>
    <row r="20" spans="1:11" ht="27.75" customHeight="1" x14ac:dyDescent="0.25">
      <c r="A20" s="45" t="s">
        <v>71</v>
      </c>
      <c r="B20" s="63" t="s">
        <v>72</v>
      </c>
      <c r="C20" s="65"/>
      <c r="D20" s="65"/>
      <c r="E20" s="65"/>
      <c r="F20" s="65"/>
      <c r="G20" s="65"/>
      <c r="H20" s="65"/>
      <c r="I20" s="65"/>
      <c r="J20" s="65"/>
      <c r="K20" s="49"/>
    </row>
    <row r="21" spans="1:11" ht="12.75" customHeight="1" x14ac:dyDescent="0.25">
      <c r="A21" s="50" t="s">
        <v>73</v>
      </c>
      <c r="B21" s="74"/>
      <c r="C21" s="67"/>
      <c r="D21" s="53"/>
      <c r="E21" s="67"/>
      <c r="F21" s="53"/>
      <c r="G21" s="67"/>
      <c r="H21" s="53"/>
      <c r="I21" s="67"/>
      <c r="J21" s="53"/>
      <c r="K21" s="49"/>
    </row>
    <row r="22" spans="1:11" ht="17.25" customHeight="1" x14ac:dyDescent="0.25">
      <c r="A22" s="75" t="s">
        <v>74</v>
      </c>
      <c r="B22" s="76"/>
      <c r="C22" s="77"/>
      <c r="D22" s="78"/>
      <c r="E22" s="77"/>
      <c r="F22" s="157"/>
      <c r="G22" s="77"/>
      <c r="H22" s="157"/>
      <c r="I22" s="77"/>
      <c r="J22" s="157"/>
      <c r="K22" s="49"/>
    </row>
    <row r="23" spans="1:11" ht="16.5" customHeight="1" x14ac:dyDescent="0.25">
      <c r="A23" s="55" t="s">
        <v>75</v>
      </c>
      <c r="B23" s="56" t="s">
        <v>76</v>
      </c>
      <c r="C23" s="57" t="s">
        <v>49</v>
      </c>
      <c r="D23" s="58"/>
      <c r="E23" s="57" t="s">
        <v>49</v>
      </c>
      <c r="F23" s="58"/>
      <c r="G23" s="57" t="s">
        <v>49</v>
      </c>
      <c r="H23" s="58"/>
      <c r="I23" s="57" t="s">
        <v>49</v>
      </c>
      <c r="J23" s="58"/>
      <c r="K23" s="49"/>
    </row>
    <row r="24" spans="1:11" ht="27" customHeight="1" x14ac:dyDescent="0.25">
      <c r="A24" s="68" t="s">
        <v>77</v>
      </c>
      <c r="B24" s="69" t="s">
        <v>78</v>
      </c>
      <c r="C24" s="70" t="s">
        <v>49</v>
      </c>
      <c r="D24" s="71"/>
      <c r="E24" s="70" t="s">
        <v>49</v>
      </c>
      <c r="F24" s="71"/>
      <c r="G24" s="70" t="s">
        <v>49</v>
      </c>
      <c r="H24" s="71"/>
      <c r="I24" s="70" t="s">
        <v>49</v>
      </c>
      <c r="J24" s="71"/>
      <c r="K24" s="49"/>
    </row>
    <row r="25" spans="1:11" ht="16.5" customHeight="1" x14ac:dyDescent="0.25">
      <c r="A25" s="68" t="s">
        <v>79</v>
      </c>
      <c r="B25" s="69"/>
      <c r="C25" s="70"/>
      <c r="D25" s="71"/>
      <c r="E25" s="70"/>
      <c r="F25" s="71"/>
      <c r="G25" s="70"/>
      <c r="H25" s="71"/>
      <c r="I25" s="70"/>
      <c r="J25" s="71"/>
      <c r="K25" s="49"/>
    </row>
    <row r="26" spans="1:11" ht="16.5" customHeight="1" x14ac:dyDescent="0.25">
      <c r="A26" s="68" t="s">
        <v>80</v>
      </c>
      <c r="B26" s="69" t="s">
        <v>81</v>
      </c>
      <c r="C26" s="70" t="s">
        <v>49</v>
      </c>
      <c r="D26" s="71"/>
      <c r="E26" s="70" t="s">
        <v>49</v>
      </c>
      <c r="F26" s="71"/>
      <c r="G26" s="70" t="s">
        <v>49</v>
      </c>
      <c r="H26" s="71"/>
      <c r="I26" s="70" t="s">
        <v>49</v>
      </c>
      <c r="J26" s="71"/>
      <c r="K26" s="49"/>
    </row>
    <row r="27" spans="1:11" ht="16.5" customHeight="1" x14ac:dyDescent="0.25">
      <c r="A27" s="68" t="s">
        <v>82</v>
      </c>
      <c r="B27" s="69" t="s">
        <v>83</v>
      </c>
      <c r="C27" s="70" t="s">
        <v>49</v>
      </c>
      <c r="D27" s="71"/>
      <c r="E27" s="70" t="s">
        <v>49</v>
      </c>
      <c r="F27" s="71"/>
      <c r="G27" s="70" t="s">
        <v>49</v>
      </c>
      <c r="H27" s="71"/>
      <c r="I27" s="70" t="s">
        <v>49</v>
      </c>
      <c r="J27" s="71"/>
      <c r="K27" s="49"/>
    </row>
    <row r="28" spans="1:11" ht="28.5" customHeight="1" x14ac:dyDescent="0.25">
      <c r="A28" s="68" t="s">
        <v>84</v>
      </c>
      <c r="B28" s="69" t="s">
        <v>85</v>
      </c>
      <c r="C28" s="71"/>
      <c r="D28" s="71"/>
      <c r="E28" s="71"/>
      <c r="F28" s="71"/>
      <c r="G28" s="71"/>
      <c r="H28" s="71"/>
      <c r="I28" s="71"/>
      <c r="J28" s="71"/>
      <c r="K28" s="49"/>
    </row>
    <row r="29" spans="1:11" ht="15.95" customHeight="1" x14ac:dyDescent="0.25">
      <c r="A29" s="79" t="s">
        <v>79</v>
      </c>
      <c r="B29" s="80"/>
      <c r="C29" s="81"/>
      <c r="D29" s="81"/>
      <c r="E29" s="81"/>
      <c r="F29" s="81"/>
      <c r="G29" s="81"/>
      <c r="H29" s="81"/>
      <c r="I29" s="81"/>
      <c r="J29" s="81"/>
      <c r="K29" s="49"/>
    </row>
    <row r="30" spans="1:11" ht="15.95" customHeight="1" x14ac:dyDescent="0.25">
      <c r="A30" s="82" t="s">
        <v>80</v>
      </c>
      <c r="B30" s="56" t="s">
        <v>86</v>
      </c>
      <c r="C30" s="58"/>
      <c r="D30" s="58"/>
      <c r="E30" s="58"/>
      <c r="F30" s="58"/>
      <c r="G30" s="58"/>
      <c r="H30" s="58"/>
      <c r="I30" s="58"/>
      <c r="J30" s="58"/>
      <c r="K30" s="49"/>
    </row>
    <row r="31" spans="1:11" ht="15.95" customHeight="1" x14ac:dyDescent="0.25">
      <c r="A31" s="83" t="s">
        <v>87</v>
      </c>
      <c r="B31" s="60" t="s">
        <v>88</v>
      </c>
      <c r="C31" s="62"/>
      <c r="D31" s="62"/>
      <c r="E31" s="62"/>
      <c r="F31" s="62"/>
      <c r="G31" s="62"/>
      <c r="H31" s="62"/>
      <c r="I31" s="62"/>
      <c r="J31" s="62"/>
      <c r="K31" s="49"/>
    </row>
    <row r="32" spans="1:11" ht="35.25" customHeight="1" x14ac:dyDescent="0.25">
      <c r="A32" s="45" t="s">
        <v>89</v>
      </c>
      <c r="B32" s="63" t="s">
        <v>90</v>
      </c>
      <c r="C32" s="65"/>
      <c r="D32" s="65"/>
      <c r="E32" s="184"/>
      <c r="F32" s="65">
        <f>F34</f>
        <v>0</v>
      </c>
      <c r="G32" s="65"/>
      <c r="H32" s="65"/>
      <c r="I32" s="65"/>
      <c r="J32" s="65"/>
      <c r="K32" s="49"/>
    </row>
    <row r="33" spans="1:11" ht="15.75" customHeight="1" x14ac:dyDescent="0.25">
      <c r="A33" s="50" t="s">
        <v>73</v>
      </c>
      <c r="B33" s="66"/>
      <c r="C33" s="67"/>
      <c r="D33" s="53"/>
      <c r="E33" s="67"/>
      <c r="F33" s="53"/>
      <c r="G33" s="67"/>
      <c r="H33" s="54"/>
      <c r="I33" s="67"/>
      <c r="J33" s="53"/>
      <c r="K33" s="49"/>
    </row>
    <row r="34" spans="1:11" ht="13.5" customHeight="1" x14ac:dyDescent="0.25">
      <c r="A34" s="84" t="s">
        <v>91</v>
      </c>
      <c r="B34" s="85" t="s">
        <v>92</v>
      </c>
      <c r="C34" s="86" t="s">
        <v>49</v>
      </c>
      <c r="D34" s="87"/>
      <c r="E34" s="86" t="s">
        <v>49</v>
      </c>
      <c r="F34" s="87"/>
      <c r="G34" s="86" t="s">
        <v>49</v>
      </c>
      <c r="H34" s="87"/>
      <c r="I34" s="86" t="s">
        <v>49</v>
      </c>
      <c r="J34" s="87"/>
      <c r="K34" s="49"/>
    </row>
    <row r="35" spans="1:11" ht="36.75" customHeight="1" x14ac:dyDescent="0.25">
      <c r="A35" s="88" t="s">
        <v>93</v>
      </c>
      <c r="B35" s="63" t="s">
        <v>94</v>
      </c>
      <c r="C35" s="65"/>
      <c r="D35" s="65"/>
      <c r="E35" s="65">
        <f>E19+E32</f>
        <v>0</v>
      </c>
      <c r="F35" s="196">
        <f>F19+F32</f>
        <v>0</v>
      </c>
      <c r="G35" s="65"/>
      <c r="H35" s="65"/>
      <c r="I35" s="65"/>
      <c r="J35" s="65"/>
      <c r="K35" s="49"/>
    </row>
    <row r="36" spans="1:11" ht="15" customHeight="1" x14ac:dyDescent="0.25">
      <c r="A36" s="89" t="s">
        <v>95</v>
      </c>
      <c r="B36" s="74"/>
      <c r="C36" s="90"/>
      <c r="D36" s="54"/>
      <c r="E36" s="90"/>
      <c r="F36" s="54"/>
      <c r="G36" s="90"/>
      <c r="H36" s="54"/>
      <c r="I36" s="90"/>
      <c r="J36" s="54"/>
      <c r="K36" s="49"/>
    </row>
    <row r="37" spans="1:11" ht="17.25" customHeight="1" x14ac:dyDescent="0.25">
      <c r="A37" s="91" t="s">
        <v>96</v>
      </c>
      <c r="B37" s="92" t="s">
        <v>97</v>
      </c>
      <c r="C37" s="93" t="s">
        <v>49</v>
      </c>
      <c r="D37" s="94"/>
      <c r="E37" s="93" t="s">
        <v>49</v>
      </c>
      <c r="F37" s="94"/>
      <c r="G37" s="93" t="s">
        <v>49</v>
      </c>
      <c r="H37" s="94"/>
      <c r="I37" s="93" t="s">
        <v>49</v>
      </c>
      <c r="J37" s="94"/>
      <c r="K37" s="49"/>
    </row>
    <row r="38" spans="1:11" ht="19.5" customHeight="1" x14ac:dyDescent="0.25">
      <c r="A38" s="95"/>
      <c r="B38" s="96"/>
      <c r="C38" s="97"/>
      <c r="D38" s="98"/>
      <c r="E38" s="99"/>
      <c r="F38" s="99"/>
      <c r="G38" s="99"/>
      <c r="H38" s="99"/>
      <c r="I38" s="99"/>
      <c r="J38" s="99"/>
      <c r="K38" s="4"/>
    </row>
    <row r="39" spans="1:11" ht="15" customHeight="1" x14ac:dyDescent="0.25">
      <c r="A39" s="100" t="s">
        <v>98</v>
      </c>
      <c r="B39" s="7"/>
      <c r="C39" s="7"/>
      <c r="D39" s="7"/>
      <c r="E39" s="7"/>
      <c r="F39" s="7"/>
      <c r="G39" s="7"/>
      <c r="H39" s="7"/>
      <c r="I39" s="7"/>
      <c r="J39" s="7"/>
      <c r="K39" s="7"/>
    </row>
    <row r="53" spans="10:10" x14ac:dyDescent="0.25">
      <c r="J53" s="1" t="b">
        <f>'Расходы (2)'!E19688=J37+J38+J50</f>
        <v>1</v>
      </c>
    </row>
  </sheetData>
  <mergeCells count="8">
    <mergeCell ref="A2:J2"/>
    <mergeCell ref="A3:A5"/>
    <mergeCell ref="B3:B5"/>
    <mergeCell ref="C3:J3"/>
    <mergeCell ref="C4:D4"/>
    <mergeCell ref="E4:F4"/>
    <mergeCell ref="G4:H4"/>
    <mergeCell ref="I4:J4"/>
  </mergeCells>
  <pageMargins left="0.78749999999999998" right="0.59027779999999996" top="0.59027779999999996" bottom="0.39374999999999999" header="0.1965278" footer="0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1"/>
  <sheetViews>
    <sheetView topLeftCell="A4" zoomScale="85" zoomScaleNormal="85" zoomScaleSheetLayoutView="85" zoomScalePageLayoutView="85" workbookViewId="0">
      <selection activeCell="M13" sqref="M13"/>
    </sheetView>
  </sheetViews>
  <sheetFormatPr defaultColWidth="9" defaultRowHeight="15" x14ac:dyDescent="0.25"/>
  <cols>
    <col min="1" max="1" width="34.85546875" style="1" customWidth="1"/>
    <col min="2" max="2" width="5.7109375" style="1" customWidth="1"/>
    <col min="3" max="3" width="12.28515625" style="1" customWidth="1"/>
    <col min="4" max="4" width="11.42578125" style="1" customWidth="1"/>
    <col min="5" max="5" width="14.42578125" style="1" customWidth="1"/>
    <col min="6" max="6" width="12.5703125" style="1" customWidth="1"/>
    <col min="7" max="7" width="11.42578125" style="1" customWidth="1"/>
    <col min="8" max="8" width="15.140625" style="1" customWidth="1"/>
    <col min="9" max="9" width="12.140625" style="1" customWidth="1"/>
    <col min="10" max="10" width="12" style="1" customWidth="1"/>
    <col min="11" max="11" width="13.140625" style="1" customWidth="1"/>
    <col min="12" max="12" width="11.42578125" style="1" customWidth="1"/>
    <col min="13" max="13" width="11.85546875" style="1" customWidth="1"/>
    <col min="14" max="14" width="11.5703125" style="1" customWidth="1"/>
    <col min="15" max="15" width="7.85546875" style="1" customWidth="1"/>
    <col min="16" max="16" width="8" style="1" customWidth="1"/>
    <col min="17" max="16384" width="9" style="1"/>
  </cols>
  <sheetData>
    <row r="1" spans="1:16" ht="12.95" customHeight="1" x14ac:dyDescent="0.25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309" t="s">
        <v>138</v>
      </c>
      <c r="N1" s="310"/>
      <c r="O1" s="100"/>
      <c r="P1" s="7"/>
    </row>
    <row r="2" spans="1:16" ht="30.6" customHeight="1" x14ac:dyDescent="0.25">
      <c r="A2" s="311" t="s">
        <v>100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102"/>
      <c r="P2" s="7"/>
    </row>
    <row r="3" spans="1:16" ht="20.100000000000001" customHeight="1" x14ac:dyDescent="0.25">
      <c r="A3" s="313" t="s">
        <v>24</v>
      </c>
      <c r="B3" s="285" t="s">
        <v>101</v>
      </c>
      <c r="C3" s="315" t="s">
        <v>26</v>
      </c>
      <c r="D3" s="316"/>
      <c r="E3" s="316"/>
      <c r="F3" s="317" t="s">
        <v>102</v>
      </c>
      <c r="G3" s="318"/>
      <c r="H3" s="318"/>
      <c r="I3" s="318"/>
      <c r="J3" s="318"/>
      <c r="K3" s="318"/>
      <c r="L3" s="318"/>
      <c r="M3" s="318"/>
      <c r="N3" s="318"/>
      <c r="O3" s="100"/>
      <c r="P3" s="7"/>
    </row>
    <row r="4" spans="1:16" ht="27.75" customHeight="1" x14ac:dyDescent="0.25">
      <c r="A4" s="314"/>
      <c r="B4" s="286"/>
      <c r="C4" s="316"/>
      <c r="D4" s="316"/>
      <c r="E4" s="316"/>
      <c r="F4" s="279" t="s">
        <v>28</v>
      </c>
      <c r="G4" s="280"/>
      <c r="H4" s="280"/>
      <c r="I4" s="279" t="s">
        <v>29</v>
      </c>
      <c r="J4" s="280"/>
      <c r="K4" s="280"/>
      <c r="L4" s="291" t="s">
        <v>30</v>
      </c>
      <c r="M4" s="292"/>
      <c r="N4" s="292"/>
      <c r="O4" s="100"/>
      <c r="P4" s="7"/>
    </row>
    <row r="5" spans="1:16" ht="100.7" customHeight="1" x14ac:dyDescent="0.25">
      <c r="A5" s="314"/>
      <c r="B5" s="286"/>
      <c r="C5" s="37" t="s">
        <v>103</v>
      </c>
      <c r="D5" s="40" t="s">
        <v>104</v>
      </c>
      <c r="E5" s="40" t="s">
        <v>105</v>
      </c>
      <c r="F5" s="37" t="s">
        <v>106</v>
      </c>
      <c r="G5" s="40" t="s">
        <v>107</v>
      </c>
      <c r="H5" s="40" t="s">
        <v>108</v>
      </c>
      <c r="I5" s="37" t="s">
        <v>109</v>
      </c>
      <c r="J5" s="40" t="s">
        <v>110</v>
      </c>
      <c r="K5" s="40" t="s">
        <v>111</v>
      </c>
      <c r="L5" s="37" t="s">
        <v>112</v>
      </c>
      <c r="M5" s="40" t="s">
        <v>113</v>
      </c>
      <c r="N5" s="41" t="s">
        <v>114</v>
      </c>
      <c r="O5" s="103"/>
      <c r="P5" s="7"/>
    </row>
    <row r="6" spans="1:16" ht="14.1" customHeight="1" x14ac:dyDescent="0.25">
      <c r="A6" s="104">
        <v>1</v>
      </c>
      <c r="B6" s="105" t="s">
        <v>38</v>
      </c>
      <c r="C6" s="105" t="s">
        <v>39</v>
      </c>
      <c r="D6" s="106">
        <v>4</v>
      </c>
      <c r="E6" s="106">
        <v>5</v>
      </c>
      <c r="F6" s="107">
        <v>6</v>
      </c>
      <c r="G6" s="107">
        <v>7</v>
      </c>
      <c r="H6" s="107">
        <v>8</v>
      </c>
      <c r="I6" s="107">
        <v>9</v>
      </c>
      <c r="J6" s="107">
        <v>10</v>
      </c>
      <c r="K6" s="107">
        <v>11</v>
      </c>
      <c r="L6" s="107">
        <v>12</v>
      </c>
      <c r="M6" s="107">
        <v>13</v>
      </c>
      <c r="N6" s="108">
        <v>14</v>
      </c>
      <c r="O6" s="100"/>
      <c r="P6" s="7"/>
    </row>
    <row r="7" spans="1:16" ht="15" customHeight="1" x14ac:dyDescent="0.25">
      <c r="A7" s="109" t="s">
        <v>115</v>
      </c>
      <c r="B7" s="46" t="s">
        <v>116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1"/>
      <c r="P7" s="7"/>
    </row>
    <row r="8" spans="1:16" ht="47.65" customHeight="1" x14ac:dyDescent="0.25">
      <c r="A8" s="109" t="s">
        <v>117</v>
      </c>
      <c r="B8" s="63" t="s">
        <v>118</v>
      </c>
      <c r="C8" s="112">
        <f>C10+C11+C12+C13+C14</f>
        <v>12</v>
      </c>
      <c r="D8" s="112">
        <f>D10+D11+D12+D13+D14</f>
        <v>11</v>
      </c>
      <c r="E8" s="112">
        <f>E10+E11+E12+E13+E14</f>
        <v>10.3</v>
      </c>
      <c r="F8" s="112"/>
      <c r="G8" s="112"/>
      <c r="H8" s="112"/>
      <c r="I8" s="112"/>
      <c r="J8" s="112"/>
      <c r="K8" s="112"/>
      <c r="L8" s="112">
        <f>L10+L11+L12+L13+L14</f>
        <v>12</v>
      </c>
      <c r="M8" s="112">
        <f>M10+M11+M12+M13+M14</f>
        <v>11</v>
      </c>
      <c r="N8" s="112">
        <f>N10+N11+N12+N13+N14</f>
        <v>10.3</v>
      </c>
      <c r="O8" s="111"/>
      <c r="P8" s="7"/>
    </row>
    <row r="9" spans="1:16" ht="13.9" customHeight="1" x14ac:dyDescent="0.25">
      <c r="A9" s="50" t="s">
        <v>119</v>
      </c>
      <c r="B9" s="74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1"/>
      <c r="P9" s="7"/>
    </row>
    <row r="10" spans="1:16" ht="15" customHeight="1" x14ac:dyDescent="0.25">
      <c r="A10" s="114" t="s">
        <v>120</v>
      </c>
      <c r="B10" s="115" t="s">
        <v>121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1"/>
      <c r="P10" s="7"/>
    </row>
    <row r="11" spans="1:16" ht="15" customHeight="1" x14ac:dyDescent="0.25">
      <c r="A11" s="117" t="s">
        <v>122</v>
      </c>
      <c r="B11" s="63" t="s">
        <v>123</v>
      </c>
      <c r="C11" s="112">
        <f>L11+'Численность (2)'!F11</f>
        <v>1</v>
      </c>
      <c r="D11" s="112">
        <f>M11+'Численность (2)'!G11</f>
        <v>1</v>
      </c>
      <c r="E11" s="112">
        <f>N11+'Численность (2)'!H11</f>
        <v>1</v>
      </c>
      <c r="F11" s="112"/>
      <c r="G11" s="112"/>
      <c r="H11" s="112"/>
      <c r="I11" s="112"/>
      <c r="J11" s="112"/>
      <c r="K11" s="112"/>
      <c r="L11" s="112">
        <v>1</v>
      </c>
      <c r="M11" s="112">
        <v>1</v>
      </c>
      <c r="N11" s="112">
        <v>1</v>
      </c>
      <c r="O11" s="111"/>
      <c r="P11" s="7"/>
    </row>
    <row r="12" spans="1:16" ht="15" customHeight="1" x14ac:dyDescent="0.25">
      <c r="A12" s="117" t="s">
        <v>124</v>
      </c>
      <c r="B12" s="63" t="s">
        <v>125</v>
      </c>
      <c r="C12" s="112">
        <f>L12+'Численность (2)'!F12</f>
        <v>3</v>
      </c>
      <c r="D12" s="112">
        <f>M12+'Численность (2)'!G12</f>
        <v>3</v>
      </c>
      <c r="E12" s="112">
        <f>N12+'Численность (2)'!H12</f>
        <v>2.4</v>
      </c>
      <c r="F12" s="112"/>
      <c r="G12" s="112"/>
      <c r="H12" s="112"/>
      <c r="I12" s="112"/>
      <c r="J12" s="112"/>
      <c r="K12" s="112"/>
      <c r="L12" s="112">
        <v>3</v>
      </c>
      <c r="M12" s="112">
        <v>3</v>
      </c>
      <c r="N12" s="112">
        <v>2.4</v>
      </c>
      <c r="O12" s="111"/>
      <c r="P12" s="7"/>
    </row>
    <row r="13" spans="1:16" ht="15" customHeight="1" x14ac:dyDescent="0.25">
      <c r="A13" s="117" t="s">
        <v>126</v>
      </c>
      <c r="B13" s="63" t="s">
        <v>127</v>
      </c>
      <c r="C13" s="112">
        <f>L13+'Численность (2)'!F13</f>
        <v>8</v>
      </c>
      <c r="D13" s="112">
        <f>M13+'Численность (2)'!G13</f>
        <v>7</v>
      </c>
      <c r="E13" s="112">
        <f>N13+'Численность (2)'!H13</f>
        <v>6.9</v>
      </c>
      <c r="F13" s="112"/>
      <c r="G13" s="112"/>
      <c r="H13" s="112"/>
      <c r="I13" s="112"/>
      <c r="J13" s="112"/>
      <c r="K13" s="112"/>
      <c r="L13" s="112">
        <v>8</v>
      </c>
      <c r="M13" s="112">
        <v>7</v>
      </c>
      <c r="N13" s="112">
        <v>6.9</v>
      </c>
      <c r="O13" s="111"/>
      <c r="P13" s="7"/>
    </row>
    <row r="14" spans="1:16" ht="15" customHeight="1" x14ac:dyDescent="0.25">
      <c r="A14" s="117" t="s">
        <v>128</v>
      </c>
      <c r="B14" s="63" t="s">
        <v>129</v>
      </c>
      <c r="C14" s="112">
        <f>L14+'Численность (2)'!F14</f>
        <v>0</v>
      </c>
      <c r="D14" s="112">
        <f>M14+'Численность (2)'!G14</f>
        <v>0</v>
      </c>
      <c r="E14" s="112">
        <f>N14+'Численность (2)'!H14</f>
        <v>0</v>
      </c>
      <c r="F14" s="112"/>
      <c r="G14" s="112"/>
      <c r="H14" s="112"/>
      <c r="I14" s="112"/>
      <c r="J14" s="112"/>
      <c r="K14" s="112"/>
      <c r="L14" s="112">
        <v>0</v>
      </c>
      <c r="M14" s="112">
        <v>0</v>
      </c>
      <c r="N14" s="112">
        <v>0</v>
      </c>
      <c r="O14" s="111"/>
      <c r="P14" s="7"/>
    </row>
    <row r="15" spans="1:16" ht="30" customHeight="1" x14ac:dyDescent="0.25">
      <c r="A15" s="45" t="s">
        <v>130</v>
      </c>
      <c r="B15" s="63" t="s">
        <v>131</v>
      </c>
      <c r="C15" s="112">
        <v>1</v>
      </c>
      <c r="D15" s="112">
        <v>1</v>
      </c>
      <c r="E15" s="112">
        <v>0</v>
      </c>
      <c r="F15" s="112"/>
      <c r="G15" s="112"/>
      <c r="H15" s="112"/>
      <c r="I15" s="112"/>
      <c r="J15" s="112"/>
      <c r="K15" s="112"/>
      <c r="L15" s="112">
        <v>1</v>
      </c>
      <c r="M15" s="112">
        <v>1</v>
      </c>
      <c r="N15" s="112">
        <v>0.01</v>
      </c>
      <c r="O15" s="111"/>
      <c r="P15" s="7"/>
    </row>
    <row r="16" spans="1:16" ht="31.5" customHeight="1" x14ac:dyDescent="0.25">
      <c r="A16" s="45" t="s">
        <v>132</v>
      </c>
      <c r="B16" s="63" t="s">
        <v>133</v>
      </c>
      <c r="C16" s="112">
        <v>1</v>
      </c>
      <c r="D16" s="112">
        <v>1</v>
      </c>
      <c r="E16" s="112">
        <v>1.7</v>
      </c>
      <c r="F16" s="112"/>
      <c r="G16" s="112"/>
      <c r="H16" s="112"/>
      <c r="I16" s="112"/>
      <c r="J16" s="112"/>
      <c r="K16" s="112"/>
      <c r="L16" s="112">
        <v>1</v>
      </c>
      <c r="M16" s="112">
        <v>1</v>
      </c>
      <c r="N16" s="112">
        <v>1.67</v>
      </c>
      <c r="O16" s="111"/>
      <c r="P16" s="7"/>
    </row>
    <row r="17" spans="1:16" ht="57.75" customHeight="1" x14ac:dyDescent="0.25">
      <c r="A17" s="118" t="s">
        <v>134</v>
      </c>
      <c r="B17" s="119" t="s">
        <v>135</v>
      </c>
      <c r="C17" s="120">
        <f>C7+C8+C15+C16</f>
        <v>14</v>
      </c>
      <c r="D17" s="120">
        <f t="shared" ref="D17:E17" si="0">D7+D8+D15+D16</f>
        <v>13</v>
      </c>
      <c r="E17" s="120">
        <f t="shared" si="0"/>
        <v>12</v>
      </c>
      <c r="F17" s="120"/>
      <c r="G17" s="120"/>
      <c r="H17" s="120"/>
      <c r="I17" s="120"/>
      <c r="J17" s="120"/>
      <c r="K17" s="120"/>
      <c r="L17" s="120">
        <v>14</v>
      </c>
      <c r="M17" s="120">
        <v>13</v>
      </c>
      <c r="N17" s="120">
        <v>12</v>
      </c>
      <c r="O17" s="111"/>
      <c r="P17" s="7"/>
    </row>
    <row r="18" spans="1:16" ht="12.95" customHeight="1" x14ac:dyDescent="0.25">
      <c r="A18" s="121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00"/>
      <c r="P18" s="7"/>
    </row>
    <row r="19" spans="1:16" ht="33" customHeight="1" x14ac:dyDescent="0.25">
      <c r="A19" s="305" t="s">
        <v>136</v>
      </c>
      <c r="B19" s="306"/>
      <c r="C19" s="306"/>
      <c r="D19" s="306"/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100"/>
      <c r="P19" s="7"/>
    </row>
    <row r="20" spans="1:16" ht="14.1" customHeight="1" x14ac:dyDescent="0.25">
      <c r="A20" s="307" t="s">
        <v>137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7"/>
    </row>
    <row r="21" spans="1:16" ht="12.95" customHeight="1" x14ac:dyDescent="0.25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7"/>
    </row>
  </sheetData>
  <mergeCells count="11">
    <mergeCell ref="A19:N19"/>
    <mergeCell ref="A20:O20"/>
    <mergeCell ref="M1:N1"/>
    <mergeCell ref="A2:N2"/>
    <mergeCell ref="A3:A5"/>
    <mergeCell ref="B3:B5"/>
    <mergeCell ref="C3:E4"/>
    <mergeCell ref="F3:N3"/>
    <mergeCell ref="F4:H4"/>
    <mergeCell ref="I4:K4"/>
    <mergeCell ref="L4:N4"/>
  </mergeCells>
  <pageMargins left="0.78749999999999998" right="0.59027779999999996" top="0.59027779999999996" bottom="0.59027779999999996" header="0.51180550000000002" footer="0.51180550000000002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0"/>
  <sheetViews>
    <sheetView zoomScale="85" zoomScaleNormal="85" zoomScaleSheetLayoutView="85" zoomScalePageLayoutView="85" workbookViewId="0">
      <selection activeCell="H8" sqref="H8"/>
    </sheetView>
  </sheetViews>
  <sheetFormatPr defaultColWidth="9" defaultRowHeight="15" x14ac:dyDescent="0.25"/>
  <cols>
    <col min="1" max="1" width="34.85546875" style="1" customWidth="1"/>
    <col min="2" max="2" width="5.7109375" style="1" customWidth="1"/>
    <col min="3" max="3" width="12.28515625" style="1" customWidth="1"/>
    <col min="4" max="4" width="11.42578125" style="1" customWidth="1"/>
    <col min="5" max="5" width="14.5703125" style="1" customWidth="1"/>
    <col min="6" max="6" width="12.5703125" style="1" customWidth="1"/>
    <col min="7" max="7" width="11.42578125" style="1" customWidth="1"/>
    <col min="8" max="8" width="15" style="1" customWidth="1"/>
    <col min="9" max="9" width="12.140625" style="1" customWidth="1"/>
    <col min="10" max="10" width="10.7109375" style="1" customWidth="1"/>
    <col min="11" max="11" width="13.140625" style="1" customWidth="1"/>
    <col min="12" max="12" width="11.42578125" style="1" customWidth="1"/>
    <col min="13" max="13" width="11.85546875" style="1" customWidth="1"/>
    <col min="14" max="14" width="10.85546875" style="1" customWidth="1"/>
    <col min="15" max="15" width="7.85546875" style="1" customWidth="1"/>
    <col min="16" max="16" width="8" style="1" customWidth="1"/>
    <col min="17" max="16384" width="9" style="1"/>
  </cols>
  <sheetData>
    <row r="1" spans="1:16" ht="12.95" customHeight="1" x14ac:dyDescent="0.25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309" t="s">
        <v>144</v>
      </c>
      <c r="N1" s="310"/>
      <c r="O1" s="100"/>
      <c r="P1" s="7"/>
    </row>
    <row r="2" spans="1:16" ht="33.6" customHeight="1" x14ac:dyDescent="0.25">
      <c r="A2" s="311" t="s">
        <v>100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102"/>
      <c r="P2" s="7"/>
    </row>
    <row r="3" spans="1:16" ht="20.100000000000001" customHeight="1" x14ac:dyDescent="0.25">
      <c r="A3" s="313" t="s">
        <v>24</v>
      </c>
      <c r="B3" s="285" t="s">
        <v>101</v>
      </c>
      <c r="C3" s="317" t="s">
        <v>102</v>
      </c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100"/>
      <c r="P3" s="7"/>
    </row>
    <row r="4" spans="1:16" ht="51.75" customHeight="1" x14ac:dyDescent="0.25">
      <c r="A4" s="314"/>
      <c r="B4" s="286"/>
      <c r="C4" s="279" t="s">
        <v>161</v>
      </c>
      <c r="D4" s="280"/>
      <c r="E4" s="280"/>
      <c r="F4" s="279" t="s">
        <v>162</v>
      </c>
      <c r="G4" s="280"/>
      <c r="H4" s="280"/>
      <c r="I4" s="279"/>
      <c r="J4" s="280"/>
      <c r="K4" s="280"/>
      <c r="L4" s="291"/>
      <c r="M4" s="292"/>
      <c r="N4" s="292"/>
      <c r="O4" s="100"/>
      <c r="P4" s="7"/>
    </row>
    <row r="5" spans="1:16" ht="105.95" customHeight="1" x14ac:dyDescent="0.25">
      <c r="A5" s="314"/>
      <c r="B5" s="286"/>
      <c r="C5" s="37" t="s">
        <v>169</v>
      </c>
      <c r="D5" s="40" t="s">
        <v>104</v>
      </c>
      <c r="E5" s="40" t="s">
        <v>105</v>
      </c>
      <c r="F5" s="37" t="s">
        <v>106</v>
      </c>
      <c r="G5" s="40" t="s">
        <v>107</v>
      </c>
      <c r="H5" s="40" t="s">
        <v>108</v>
      </c>
      <c r="I5" s="37" t="s">
        <v>109</v>
      </c>
      <c r="J5" s="40" t="s">
        <v>110</v>
      </c>
      <c r="K5" s="40" t="s">
        <v>111</v>
      </c>
      <c r="L5" s="37" t="s">
        <v>112</v>
      </c>
      <c r="M5" s="40" t="s">
        <v>113</v>
      </c>
      <c r="N5" s="41" t="s">
        <v>114</v>
      </c>
      <c r="O5" s="103"/>
      <c r="P5" s="7"/>
    </row>
    <row r="6" spans="1:16" ht="14.1" customHeight="1" x14ac:dyDescent="0.25">
      <c r="A6" s="104">
        <v>1</v>
      </c>
      <c r="B6" s="105" t="s">
        <v>38</v>
      </c>
      <c r="C6" s="105" t="s">
        <v>39</v>
      </c>
      <c r="D6" s="106">
        <v>4</v>
      </c>
      <c r="E6" s="106">
        <v>5</v>
      </c>
      <c r="F6" s="107">
        <v>6</v>
      </c>
      <c r="G6" s="107">
        <v>7</v>
      </c>
      <c r="H6" s="107">
        <v>8</v>
      </c>
      <c r="I6" s="107">
        <v>9</v>
      </c>
      <c r="J6" s="107">
        <v>10</v>
      </c>
      <c r="K6" s="107">
        <v>11</v>
      </c>
      <c r="L6" s="107">
        <v>12</v>
      </c>
      <c r="M6" s="107">
        <v>13</v>
      </c>
      <c r="N6" s="108">
        <v>14</v>
      </c>
      <c r="O6" s="100"/>
      <c r="P6" s="7"/>
    </row>
    <row r="7" spans="1:16" ht="15" customHeight="1" x14ac:dyDescent="0.25">
      <c r="A7" s="109" t="s">
        <v>115</v>
      </c>
      <c r="B7" s="46" t="s">
        <v>116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1"/>
      <c r="P7" s="7"/>
    </row>
    <row r="8" spans="1:16" ht="28.15" customHeight="1" x14ac:dyDescent="0.25">
      <c r="A8" s="109" t="s">
        <v>117</v>
      </c>
      <c r="B8" s="63" t="s">
        <v>118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1"/>
      <c r="P8" s="7"/>
    </row>
    <row r="9" spans="1:16" ht="13.9" customHeight="1" x14ac:dyDescent="0.25">
      <c r="A9" s="50" t="s">
        <v>119</v>
      </c>
      <c r="B9" s="74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1"/>
      <c r="P9" s="7"/>
    </row>
    <row r="10" spans="1:16" ht="15" customHeight="1" x14ac:dyDescent="0.25">
      <c r="A10" s="114" t="s">
        <v>120</v>
      </c>
      <c r="B10" s="115" t="s">
        <v>121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1"/>
      <c r="P10" s="7"/>
    </row>
    <row r="11" spans="1:16" ht="15" customHeight="1" x14ac:dyDescent="0.25">
      <c r="A11" s="117" t="s">
        <v>122</v>
      </c>
      <c r="B11" s="63" t="s">
        <v>123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1"/>
      <c r="P11" s="7"/>
    </row>
    <row r="12" spans="1:16" ht="15" customHeight="1" x14ac:dyDescent="0.25">
      <c r="A12" s="117" t="s">
        <v>124</v>
      </c>
      <c r="B12" s="63" t="s">
        <v>125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1"/>
      <c r="P12" s="7"/>
    </row>
    <row r="13" spans="1:16" ht="15" customHeight="1" x14ac:dyDescent="0.25">
      <c r="A13" s="117" t="s">
        <v>126</v>
      </c>
      <c r="B13" s="63" t="s">
        <v>127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1"/>
      <c r="P13" s="7"/>
    </row>
    <row r="14" spans="1:16" ht="15" customHeight="1" x14ac:dyDescent="0.25">
      <c r="A14" s="117" t="s">
        <v>128</v>
      </c>
      <c r="B14" s="63" t="s">
        <v>129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1"/>
      <c r="P14" s="7"/>
    </row>
    <row r="15" spans="1:16" ht="25.7" customHeight="1" x14ac:dyDescent="0.25">
      <c r="A15" s="45" t="s">
        <v>130</v>
      </c>
      <c r="B15" s="63" t="s">
        <v>131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1"/>
      <c r="P15" s="7"/>
    </row>
    <row r="16" spans="1:16" ht="25.7" customHeight="1" x14ac:dyDescent="0.25">
      <c r="A16" s="45" t="s">
        <v>132</v>
      </c>
      <c r="B16" s="63" t="s">
        <v>133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1"/>
      <c r="P16" s="7"/>
    </row>
    <row r="17" spans="1:16" ht="57.75" customHeight="1" x14ac:dyDescent="0.25">
      <c r="A17" s="118" t="s">
        <v>134</v>
      </c>
      <c r="B17" s="119" t="s">
        <v>135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11"/>
      <c r="P17" s="7"/>
    </row>
    <row r="18" spans="1:16" ht="12.95" customHeight="1" x14ac:dyDescent="0.25">
      <c r="A18" s="121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00"/>
      <c r="P18" s="7"/>
    </row>
    <row r="19" spans="1:16" ht="23.85" customHeight="1" x14ac:dyDescent="0.25">
      <c r="A19" s="305" t="s">
        <v>136</v>
      </c>
      <c r="B19" s="306"/>
      <c r="C19" s="306"/>
      <c r="D19" s="306"/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100"/>
      <c r="P19" s="7"/>
    </row>
    <row r="20" spans="1:16" ht="15" customHeight="1" x14ac:dyDescent="0.25">
      <c r="A20" s="307" t="s">
        <v>170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7"/>
    </row>
  </sheetData>
  <mergeCells count="11">
    <mergeCell ref="A19:N19"/>
    <mergeCell ref="A20:O20"/>
    <mergeCell ref="M1:N1"/>
    <mergeCell ref="A2:N2"/>
    <mergeCell ref="A3:A5"/>
    <mergeCell ref="B3:B5"/>
    <mergeCell ref="C3:N3"/>
    <mergeCell ref="C4:E4"/>
    <mergeCell ref="F4:H4"/>
    <mergeCell ref="I4:K4"/>
    <mergeCell ref="L4:N4"/>
  </mergeCells>
  <pageMargins left="0.78749999999999998" right="0.59027779999999996" top="0.59027779999999996" bottom="0.59027779999999996" header="0.51180550000000002" footer="0.51180550000000002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6"/>
  <sheetViews>
    <sheetView zoomScale="85" zoomScaleNormal="85" zoomScaleSheetLayoutView="85" zoomScalePageLayoutView="85" workbookViewId="0">
      <selection activeCell="I13" sqref="I13:J13"/>
    </sheetView>
  </sheetViews>
  <sheetFormatPr defaultColWidth="9" defaultRowHeight="15" x14ac:dyDescent="0.25"/>
  <cols>
    <col min="1" max="1" width="68.28515625" style="1" customWidth="1"/>
    <col min="2" max="2" width="5.7109375" style="1" customWidth="1"/>
    <col min="3" max="3" width="15" style="1" customWidth="1"/>
    <col min="4" max="4" width="15.5703125" style="1" customWidth="1"/>
    <col min="5" max="5" width="15.7109375" style="1" customWidth="1"/>
    <col min="6" max="6" width="15" style="1" customWidth="1"/>
    <col min="7" max="7" width="15.5703125" style="1" customWidth="1"/>
    <col min="8" max="8" width="15.140625" style="1" customWidth="1"/>
    <col min="9" max="9" width="15.85546875" style="1" customWidth="1"/>
    <col min="10" max="10" width="16.85546875" style="1" customWidth="1"/>
    <col min="11" max="11" width="8" style="1" customWidth="1"/>
    <col min="12" max="16384" width="9" style="1"/>
  </cols>
  <sheetData>
    <row r="1" spans="1:11" ht="16.5" customHeight="1" x14ac:dyDescent="0.25">
      <c r="A1" s="123"/>
      <c r="B1" s="100"/>
      <c r="C1" s="100"/>
      <c r="D1" s="100"/>
      <c r="E1" s="100"/>
      <c r="F1" s="100"/>
      <c r="G1" s="100"/>
      <c r="H1" s="100"/>
      <c r="I1" s="101"/>
      <c r="J1" s="101" t="s">
        <v>160</v>
      </c>
      <c r="K1" s="7"/>
    </row>
    <row r="2" spans="1:11" ht="42.4" customHeight="1" x14ac:dyDescent="0.25">
      <c r="A2" s="337" t="s">
        <v>139</v>
      </c>
      <c r="B2" s="338"/>
      <c r="C2" s="338"/>
      <c r="D2" s="338"/>
      <c r="E2" s="338"/>
      <c r="F2" s="338"/>
      <c r="G2" s="338"/>
      <c r="H2" s="338"/>
      <c r="I2" s="338"/>
      <c r="J2" s="338"/>
      <c r="K2" s="7"/>
    </row>
    <row r="3" spans="1:11" ht="27.75" customHeight="1" x14ac:dyDescent="0.25">
      <c r="A3" s="313" t="s">
        <v>24</v>
      </c>
      <c r="B3" s="315" t="s">
        <v>101</v>
      </c>
      <c r="C3" s="315" t="s">
        <v>26</v>
      </c>
      <c r="D3" s="316"/>
      <c r="E3" s="291" t="s">
        <v>140</v>
      </c>
      <c r="F3" s="292"/>
      <c r="G3" s="292"/>
      <c r="H3" s="292"/>
      <c r="I3" s="292"/>
      <c r="J3" s="292"/>
      <c r="K3" s="7"/>
    </row>
    <row r="4" spans="1:11" ht="30" customHeight="1" x14ac:dyDescent="0.25">
      <c r="A4" s="314"/>
      <c r="B4" s="316"/>
      <c r="C4" s="316"/>
      <c r="D4" s="316"/>
      <c r="E4" s="279" t="s">
        <v>28</v>
      </c>
      <c r="F4" s="280"/>
      <c r="G4" s="279" t="s">
        <v>29</v>
      </c>
      <c r="H4" s="280"/>
      <c r="I4" s="279" t="s">
        <v>30</v>
      </c>
      <c r="J4" s="280"/>
      <c r="K4" s="7"/>
    </row>
    <row r="5" spans="1:11" hidden="1" x14ac:dyDescent="0.25">
      <c r="A5" s="314"/>
      <c r="B5" s="316"/>
      <c r="C5" s="316"/>
      <c r="D5" s="316"/>
      <c r="E5" s="124"/>
      <c r="F5" s="125"/>
      <c r="G5" s="126"/>
      <c r="H5" s="126"/>
      <c r="I5" s="127"/>
      <c r="J5" s="128"/>
      <c r="K5" s="7"/>
    </row>
    <row r="6" spans="1:11" ht="15" customHeight="1" x14ac:dyDescent="0.25">
      <c r="A6" s="104">
        <v>1</v>
      </c>
      <c r="B6" s="129">
        <v>2</v>
      </c>
      <c r="C6" s="331">
        <v>3</v>
      </c>
      <c r="D6" s="332"/>
      <c r="E6" s="329">
        <v>4</v>
      </c>
      <c r="F6" s="330"/>
      <c r="G6" s="335">
        <v>5</v>
      </c>
      <c r="H6" s="336"/>
      <c r="I6" s="333">
        <v>6</v>
      </c>
      <c r="J6" s="334"/>
      <c r="K6" s="7"/>
    </row>
    <row r="7" spans="1:11" ht="15" customHeight="1" x14ac:dyDescent="0.25">
      <c r="A7" s="118" t="s">
        <v>141</v>
      </c>
      <c r="B7" s="130">
        <v>300</v>
      </c>
      <c r="C7" s="327">
        <v>1</v>
      </c>
      <c r="D7" s="328"/>
      <c r="E7" s="327"/>
      <c r="F7" s="328"/>
      <c r="G7" s="327"/>
      <c r="H7" s="328"/>
      <c r="I7" s="327">
        <v>1</v>
      </c>
      <c r="J7" s="328"/>
      <c r="K7" s="7"/>
    </row>
    <row r="8" spans="1:11" ht="39" customHeight="1" x14ac:dyDescent="0.25">
      <c r="A8" s="45" t="s">
        <v>142</v>
      </c>
      <c r="B8" s="131">
        <v>400</v>
      </c>
      <c r="C8" s="321">
        <f>SUM(C11:D14)</f>
        <v>5521280.5700000003</v>
      </c>
      <c r="D8" s="322"/>
      <c r="E8" s="321"/>
      <c r="F8" s="322"/>
      <c r="G8" s="321"/>
      <c r="H8" s="322"/>
      <c r="I8" s="321">
        <v>5521280.5700000003</v>
      </c>
      <c r="J8" s="322"/>
      <c r="K8" s="7"/>
    </row>
    <row r="9" spans="1:11" ht="13.9" customHeight="1" x14ac:dyDescent="0.25">
      <c r="A9" s="50" t="s">
        <v>143</v>
      </c>
      <c r="B9" s="132"/>
      <c r="C9" s="323"/>
      <c r="D9" s="324"/>
      <c r="E9" s="323"/>
      <c r="F9" s="324"/>
      <c r="G9" s="323"/>
      <c r="H9" s="324"/>
      <c r="I9" s="323"/>
      <c r="J9" s="324"/>
      <c r="K9" s="7"/>
    </row>
    <row r="10" spans="1:11" ht="15" customHeight="1" x14ac:dyDescent="0.25">
      <c r="A10" s="114" t="s">
        <v>120</v>
      </c>
      <c r="B10" s="133">
        <v>410</v>
      </c>
      <c r="C10" s="325"/>
      <c r="D10" s="326"/>
      <c r="E10" s="325"/>
      <c r="F10" s="326"/>
      <c r="G10" s="325"/>
      <c r="H10" s="326"/>
      <c r="I10" s="325"/>
      <c r="J10" s="326"/>
      <c r="K10" s="7"/>
    </row>
    <row r="11" spans="1:11" ht="15" customHeight="1" x14ac:dyDescent="0.25">
      <c r="A11" s="117" t="s">
        <v>122</v>
      </c>
      <c r="B11" s="134">
        <v>420</v>
      </c>
      <c r="C11" s="321">
        <f>I11+'Справка (2)'!E11</f>
        <v>1161941.73</v>
      </c>
      <c r="D11" s="322"/>
      <c r="E11" s="321"/>
      <c r="F11" s="322"/>
      <c r="G11" s="321"/>
      <c r="H11" s="322"/>
      <c r="I11" s="321">
        <v>1161941.73</v>
      </c>
      <c r="J11" s="322"/>
      <c r="K11" s="7"/>
    </row>
    <row r="12" spans="1:11" ht="15" customHeight="1" x14ac:dyDescent="0.25">
      <c r="A12" s="117" t="s">
        <v>124</v>
      </c>
      <c r="B12" s="134">
        <v>430</v>
      </c>
      <c r="C12" s="321">
        <f>I12+'Справка (2)'!E12</f>
        <v>1832885.71</v>
      </c>
      <c r="D12" s="322"/>
      <c r="E12" s="321"/>
      <c r="F12" s="322"/>
      <c r="G12" s="321"/>
      <c r="H12" s="322"/>
      <c r="I12" s="321">
        <v>1832885.71</v>
      </c>
      <c r="J12" s="322"/>
      <c r="K12" s="7"/>
    </row>
    <row r="13" spans="1:11" ht="15" customHeight="1" x14ac:dyDescent="0.25">
      <c r="A13" s="117" t="s">
        <v>126</v>
      </c>
      <c r="B13" s="134">
        <v>440</v>
      </c>
      <c r="C13" s="321">
        <f>I13+'Справка (2)'!E13</f>
        <v>2526453.13</v>
      </c>
      <c r="D13" s="322"/>
      <c r="E13" s="321"/>
      <c r="F13" s="322"/>
      <c r="G13" s="321"/>
      <c r="H13" s="322"/>
      <c r="I13" s="321">
        <v>2526453.13</v>
      </c>
      <c r="J13" s="322"/>
      <c r="K13" s="7"/>
    </row>
    <row r="14" spans="1:11" ht="15" customHeight="1" x14ac:dyDescent="0.25">
      <c r="A14" s="117" t="s">
        <v>128</v>
      </c>
      <c r="B14" s="135">
        <v>450</v>
      </c>
      <c r="C14" s="321">
        <f>I14+'Справка (2)'!E14</f>
        <v>0</v>
      </c>
      <c r="D14" s="322"/>
      <c r="E14" s="319"/>
      <c r="F14" s="320"/>
      <c r="G14" s="319"/>
      <c r="H14" s="320"/>
      <c r="I14" s="319">
        <v>0</v>
      </c>
      <c r="J14" s="320"/>
      <c r="K14" s="7"/>
    </row>
    <row r="15" spans="1:11" ht="11.45" customHeight="1" x14ac:dyDescent="0.25">
      <c r="A15" s="136"/>
      <c r="B15" s="137"/>
      <c r="C15" s="137"/>
      <c r="D15" s="137"/>
      <c r="E15" s="138"/>
      <c r="F15" s="138"/>
      <c r="G15" s="138"/>
      <c r="H15" s="138"/>
      <c r="I15" s="122"/>
      <c r="J15" s="122"/>
      <c r="K15" s="7"/>
    </row>
    <row r="16" spans="1:11" ht="35.25" customHeight="1" x14ac:dyDescent="0.25">
      <c r="A16" s="305" t="s">
        <v>136</v>
      </c>
      <c r="B16" s="306"/>
      <c r="C16" s="306"/>
      <c r="D16" s="306"/>
      <c r="E16" s="306"/>
      <c r="F16" s="306"/>
      <c r="G16" s="306"/>
      <c r="H16" s="306"/>
      <c r="I16" s="306"/>
      <c r="J16" s="306"/>
      <c r="K16" s="7"/>
    </row>
  </sheetData>
  <mergeCells count="45">
    <mergeCell ref="A2:J2"/>
    <mergeCell ref="E3:J3"/>
    <mergeCell ref="G4:H4"/>
    <mergeCell ref="I4:J4"/>
    <mergeCell ref="A3:A5"/>
    <mergeCell ref="B3:B5"/>
    <mergeCell ref="C3:D5"/>
    <mergeCell ref="A16:J16"/>
    <mergeCell ref="E4:F4"/>
    <mergeCell ref="C14:D14"/>
    <mergeCell ref="E6:F6"/>
    <mergeCell ref="E7:F7"/>
    <mergeCell ref="C6:D6"/>
    <mergeCell ref="C8:D8"/>
    <mergeCell ref="C7:D7"/>
    <mergeCell ref="C9:D9"/>
    <mergeCell ref="C10:D10"/>
    <mergeCell ref="C11:D11"/>
    <mergeCell ref="C12:D12"/>
    <mergeCell ref="C13:D13"/>
    <mergeCell ref="I6:J6"/>
    <mergeCell ref="G6:H6"/>
    <mergeCell ref="I7:J7"/>
    <mergeCell ref="G7:H7"/>
    <mergeCell ref="G8:H8"/>
    <mergeCell ref="G9:H9"/>
    <mergeCell ref="I14:J14"/>
    <mergeCell ref="I9:J9"/>
    <mergeCell ref="I10:J10"/>
    <mergeCell ref="I11:J11"/>
    <mergeCell ref="I12:J12"/>
    <mergeCell ref="I13:J13"/>
    <mergeCell ref="I8:J8"/>
    <mergeCell ref="G13:H13"/>
    <mergeCell ref="G10:H10"/>
    <mergeCell ref="G11:H11"/>
    <mergeCell ref="G12:H12"/>
    <mergeCell ref="G14:H14"/>
    <mergeCell ref="E14:F14"/>
    <mergeCell ref="E11:F11"/>
    <mergeCell ref="E8:F8"/>
    <mergeCell ref="E9:F9"/>
    <mergeCell ref="E10:F10"/>
    <mergeCell ref="E12:F12"/>
    <mergeCell ref="E13:F13"/>
  </mergeCells>
  <pageMargins left="0.78749999999999998" right="0.59027779999999996" top="0.59027779999999996" bottom="0.59027779999999996" header="0.51180550000000002" footer="0.51180550000000002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6"/>
  <sheetViews>
    <sheetView zoomScale="85" zoomScaleNormal="85" zoomScaleSheetLayoutView="85" zoomScalePageLayoutView="85" workbookViewId="0">
      <selection activeCell="E14" sqref="E14"/>
    </sheetView>
  </sheetViews>
  <sheetFormatPr defaultColWidth="9" defaultRowHeight="15" x14ac:dyDescent="0.25"/>
  <cols>
    <col min="1" max="1" width="68.28515625" style="1" customWidth="1"/>
    <col min="2" max="2" width="5.7109375" style="1" customWidth="1"/>
    <col min="3" max="3" width="15" style="1" customWidth="1"/>
    <col min="4" max="4" width="15.5703125" style="1" customWidth="1"/>
    <col min="5" max="5" width="28.5703125" style="1" customWidth="1"/>
    <col min="6" max="6" width="15.5703125" style="1" customWidth="1"/>
    <col min="7" max="7" width="15.140625" style="1" customWidth="1"/>
    <col min="8" max="8" width="15.85546875" style="1" customWidth="1"/>
    <col min="9" max="9" width="16.85546875" style="1" customWidth="1"/>
    <col min="10" max="10" width="8" style="1" customWidth="1"/>
    <col min="11" max="16384" width="9" style="1"/>
  </cols>
  <sheetData>
    <row r="1" spans="1:10" ht="16.5" customHeight="1" x14ac:dyDescent="0.25">
      <c r="A1" s="123"/>
      <c r="B1" s="100"/>
      <c r="C1" s="100"/>
      <c r="D1" s="100"/>
      <c r="E1" s="100"/>
      <c r="F1" s="100"/>
      <c r="G1" s="100"/>
      <c r="H1" s="101"/>
      <c r="I1" s="101" t="s">
        <v>168</v>
      </c>
      <c r="J1" s="7"/>
    </row>
    <row r="2" spans="1:10" ht="48.6" customHeight="1" x14ac:dyDescent="0.25">
      <c r="A2" s="337" t="s">
        <v>139</v>
      </c>
      <c r="B2" s="338"/>
      <c r="C2" s="338"/>
      <c r="D2" s="338"/>
      <c r="E2" s="338"/>
      <c r="F2" s="338"/>
      <c r="G2" s="338"/>
      <c r="H2" s="338"/>
      <c r="I2" s="338"/>
      <c r="J2" s="7"/>
    </row>
    <row r="3" spans="1:10" ht="27.75" customHeight="1" x14ac:dyDescent="0.25">
      <c r="A3" s="313" t="s">
        <v>24</v>
      </c>
      <c r="B3" s="315" t="s">
        <v>101</v>
      </c>
      <c r="C3" s="291" t="s">
        <v>140</v>
      </c>
      <c r="D3" s="292"/>
      <c r="E3" s="292"/>
      <c r="F3" s="292"/>
      <c r="G3" s="292"/>
      <c r="H3" s="292"/>
      <c r="I3" s="292"/>
      <c r="J3" s="7"/>
    </row>
    <row r="4" spans="1:10" ht="66.75" customHeight="1" x14ac:dyDescent="0.25">
      <c r="A4" s="314"/>
      <c r="B4" s="316"/>
      <c r="C4" s="279" t="s">
        <v>161</v>
      </c>
      <c r="D4" s="280"/>
      <c r="E4" s="188" t="s">
        <v>162</v>
      </c>
      <c r="F4" s="279"/>
      <c r="G4" s="280"/>
      <c r="H4" s="279"/>
      <c r="I4" s="280"/>
      <c r="J4" s="7"/>
    </row>
    <row r="5" spans="1:10" hidden="1" x14ac:dyDescent="0.25">
      <c r="A5" s="314"/>
      <c r="B5" s="316"/>
      <c r="C5" s="40"/>
      <c r="D5" s="40"/>
      <c r="E5" s="124"/>
      <c r="F5" s="126"/>
      <c r="G5" s="126"/>
      <c r="H5" s="127"/>
      <c r="I5" s="128"/>
      <c r="J5" s="7"/>
    </row>
    <row r="6" spans="1:10" ht="15" customHeight="1" x14ac:dyDescent="0.25">
      <c r="A6" s="104">
        <v>1</v>
      </c>
      <c r="B6" s="129">
        <v>2</v>
      </c>
      <c r="C6" s="331">
        <v>3</v>
      </c>
      <c r="D6" s="332"/>
      <c r="E6" s="194">
        <v>4</v>
      </c>
      <c r="F6" s="335">
        <v>5</v>
      </c>
      <c r="G6" s="336"/>
      <c r="H6" s="333">
        <v>6</v>
      </c>
      <c r="I6" s="334"/>
      <c r="J6" s="7"/>
    </row>
    <row r="7" spans="1:10" ht="15" customHeight="1" x14ac:dyDescent="0.25">
      <c r="A7" s="118" t="s">
        <v>141</v>
      </c>
      <c r="B7" s="130">
        <v>300</v>
      </c>
      <c r="C7" s="327"/>
      <c r="D7" s="328"/>
      <c r="E7" s="193"/>
      <c r="F7" s="327"/>
      <c r="G7" s="328"/>
      <c r="H7" s="327"/>
      <c r="I7" s="328"/>
      <c r="J7" s="7"/>
    </row>
    <row r="8" spans="1:10" ht="38.85" customHeight="1" x14ac:dyDescent="0.25">
      <c r="A8" s="45" t="s">
        <v>142</v>
      </c>
      <c r="B8" s="131">
        <v>400</v>
      </c>
      <c r="C8" s="321"/>
      <c r="D8" s="322"/>
      <c r="E8" s="190">
        <f>SUM(E10:E14)</f>
        <v>0</v>
      </c>
      <c r="F8" s="321"/>
      <c r="G8" s="322"/>
      <c r="H8" s="321"/>
      <c r="I8" s="322"/>
      <c r="J8" s="7"/>
    </row>
    <row r="9" spans="1:10" ht="16.5" customHeight="1" x14ac:dyDescent="0.25">
      <c r="A9" s="50" t="s">
        <v>143</v>
      </c>
      <c r="B9" s="132"/>
      <c r="C9" s="323"/>
      <c r="D9" s="324"/>
      <c r="E9" s="191"/>
      <c r="F9" s="323"/>
      <c r="G9" s="324"/>
      <c r="H9" s="323"/>
      <c r="I9" s="324"/>
      <c r="J9" s="7"/>
    </row>
    <row r="10" spans="1:10" ht="15" customHeight="1" x14ac:dyDescent="0.25">
      <c r="A10" s="114" t="s">
        <v>120</v>
      </c>
      <c r="B10" s="133">
        <v>410</v>
      </c>
      <c r="C10" s="325"/>
      <c r="D10" s="326"/>
      <c r="E10" s="192"/>
      <c r="F10" s="325"/>
      <c r="G10" s="326"/>
      <c r="H10" s="325"/>
      <c r="I10" s="326"/>
      <c r="J10" s="7"/>
    </row>
    <row r="11" spans="1:10" ht="15" customHeight="1" x14ac:dyDescent="0.25">
      <c r="A11" s="117" t="s">
        <v>122</v>
      </c>
      <c r="B11" s="134">
        <v>420</v>
      </c>
      <c r="C11" s="321"/>
      <c r="D11" s="322"/>
      <c r="E11" s="190"/>
      <c r="F11" s="321"/>
      <c r="G11" s="322"/>
      <c r="H11" s="321"/>
      <c r="I11" s="322"/>
      <c r="J11" s="7"/>
    </row>
    <row r="12" spans="1:10" ht="15" customHeight="1" x14ac:dyDescent="0.25">
      <c r="A12" s="117" t="s">
        <v>124</v>
      </c>
      <c r="B12" s="134">
        <v>430</v>
      </c>
      <c r="C12" s="321"/>
      <c r="D12" s="322"/>
      <c r="E12" s="190"/>
      <c r="F12" s="321"/>
      <c r="G12" s="322"/>
      <c r="H12" s="321"/>
      <c r="I12" s="322"/>
      <c r="J12" s="7"/>
    </row>
    <row r="13" spans="1:10" ht="15" customHeight="1" x14ac:dyDescent="0.25">
      <c r="A13" s="117" t="s">
        <v>126</v>
      </c>
      <c r="B13" s="134">
        <v>440</v>
      </c>
      <c r="C13" s="321"/>
      <c r="D13" s="322"/>
      <c r="E13" s="190"/>
      <c r="F13" s="321"/>
      <c r="G13" s="322"/>
      <c r="H13" s="321"/>
      <c r="I13" s="322"/>
      <c r="J13" s="7"/>
    </row>
    <row r="14" spans="1:10" ht="15" customHeight="1" x14ac:dyDescent="0.25">
      <c r="A14" s="117" t="s">
        <v>128</v>
      </c>
      <c r="B14" s="135">
        <v>450</v>
      </c>
      <c r="C14" s="319"/>
      <c r="D14" s="320"/>
      <c r="E14" s="189"/>
      <c r="F14" s="319"/>
      <c r="G14" s="320"/>
      <c r="H14" s="319"/>
      <c r="I14" s="320"/>
      <c r="J14" s="7"/>
    </row>
    <row r="15" spans="1:10" ht="11.45" customHeight="1" x14ac:dyDescent="0.25">
      <c r="A15" s="136"/>
      <c r="B15" s="137"/>
      <c r="C15" s="137"/>
      <c r="D15" s="137"/>
      <c r="E15" s="138"/>
      <c r="F15" s="138"/>
      <c r="G15" s="138"/>
      <c r="H15" s="122"/>
      <c r="I15" s="122"/>
      <c r="J15" s="7"/>
    </row>
    <row r="16" spans="1:10" ht="35.25" customHeight="1" x14ac:dyDescent="0.25">
      <c r="A16" s="305" t="s">
        <v>136</v>
      </c>
      <c r="B16" s="306"/>
      <c r="C16" s="306"/>
      <c r="D16" s="306"/>
      <c r="E16" s="306"/>
      <c r="F16" s="306"/>
      <c r="G16" s="306"/>
      <c r="H16" s="306"/>
      <c r="I16" s="306"/>
      <c r="J16" s="7"/>
    </row>
  </sheetData>
  <mergeCells count="35">
    <mergeCell ref="A2:I2"/>
    <mergeCell ref="C3:I3"/>
    <mergeCell ref="F4:G4"/>
    <mergeCell ref="H4:I4"/>
    <mergeCell ref="A3:A5"/>
    <mergeCell ref="B3:B5"/>
    <mergeCell ref="C4:D4"/>
    <mergeCell ref="A16:I16"/>
    <mergeCell ref="C14:D14"/>
    <mergeCell ref="C6:D6"/>
    <mergeCell ref="C8:D8"/>
    <mergeCell ref="C7:D7"/>
    <mergeCell ref="C9:D9"/>
    <mergeCell ref="C10:D10"/>
    <mergeCell ref="C11:D11"/>
    <mergeCell ref="C12:D12"/>
    <mergeCell ref="C13:D13"/>
    <mergeCell ref="H6:I6"/>
    <mergeCell ref="F6:G6"/>
    <mergeCell ref="H7:I7"/>
    <mergeCell ref="F7:G7"/>
    <mergeCell ref="F8:G8"/>
    <mergeCell ref="F9:G9"/>
    <mergeCell ref="F14:G14"/>
    <mergeCell ref="H8:I8"/>
    <mergeCell ref="F13:G13"/>
    <mergeCell ref="F10:G10"/>
    <mergeCell ref="F11:G11"/>
    <mergeCell ref="F12:G12"/>
    <mergeCell ref="H14:I14"/>
    <mergeCell ref="H9:I9"/>
    <mergeCell ref="H10:I10"/>
    <mergeCell ref="H11:I11"/>
    <mergeCell ref="H12:I12"/>
    <mergeCell ref="H13:I13"/>
  </mergeCells>
  <pageMargins left="0.78749999999999998" right="0.59027779999999996" top="0.59027779999999996" bottom="0.59027779999999996" header="0.51180550000000002" footer="0.51180550000000002"/>
  <pageSetup paperSize="9"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28"/>
  <sheetViews>
    <sheetView zoomScaleSheetLayoutView="100" workbookViewId="0">
      <selection activeCell="E33" sqref="E33"/>
    </sheetView>
  </sheetViews>
  <sheetFormatPr defaultColWidth="9" defaultRowHeight="15" x14ac:dyDescent="0.25"/>
  <cols>
    <col min="1" max="1" width="25.140625" style="1" customWidth="1"/>
    <col min="2" max="2" width="33.85546875" style="1" customWidth="1"/>
    <col min="3" max="3" width="3.7109375" style="1" customWidth="1"/>
    <col min="4" max="4" width="8" style="1" customWidth="1"/>
    <col min="5" max="5" width="15" style="1" customWidth="1"/>
    <col min="6" max="6" width="15.5703125" style="1" customWidth="1"/>
    <col min="7" max="7" width="15.7109375" style="1" customWidth="1"/>
    <col min="8" max="8" width="15" style="1" customWidth="1"/>
    <col min="9" max="9" width="15.5703125" style="1" customWidth="1"/>
    <col min="10" max="10" width="15.140625" style="1" customWidth="1"/>
    <col min="11" max="11" width="15.85546875" style="1" customWidth="1"/>
    <col min="12" max="12" width="16.85546875" style="1" customWidth="1"/>
    <col min="13" max="13" width="8" style="1" customWidth="1"/>
    <col min="14" max="16384" width="9" style="1"/>
  </cols>
  <sheetData>
    <row r="1" spans="1:13" ht="16.5" customHeight="1" x14ac:dyDescent="0.25">
      <c r="A1" s="123"/>
      <c r="B1" s="123"/>
      <c r="C1" s="123"/>
      <c r="D1" s="100"/>
      <c r="E1" s="100"/>
      <c r="F1" s="100"/>
      <c r="G1" s="100"/>
      <c r="H1" s="100"/>
      <c r="I1" s="100"/>
      <c r="J1" s="100"/>
      <c r="K1" s="101"/>
      <c r="L1" s="101" t="s">
        <v>171</v>
      </c>
      <c r="M1" s="7"/>
    </row>
    <row r="2" spans="1:13" ht="39.75" customHeight="1" x14ac:dyDescent="0.25">
      <c r="A2" s="139"/>
      <c r="B2" s="139"/>
      <c r="C2" s="139"/>
      <c r="D2" s="140"/>
      <c r="E2" s="355" t="s">
        <v>145</v>
      </c>
      <c r="F2" s="356"/>
      <c r="G2" s="356"/>
      <c r="H2" s="356"/>
      <c r="I2" s="356"/>
      <c r="J2" s="356"/>
      <c r="K2" s="356"/>
      <c r="L2" s="141"/>
      <c r="M2" s="7"/>
    </row>
    <row r="3" spans="1:13" ht="25.5" customHeight="1" x14ac:dyDescent="0.25">
      <c r="A3" s="349" t="s">
        <v>24</v>
      </c>
      <c r="B3" s="350"/>
      <c r="C3" s="350"/>
      <c r="D3" s="315"/>
      <c r="E3" s="315" t="s">
        <v>26</v>
      </c>
      <c r="F3" s="316"/>
      <c r="G3" s="291" t="s">
        <v>140</v>
      </c>
      <c r="H3" s="292"/>
      <c r="I3" s="292"/>
      <c r="J3" s="292"/>
      <c r="K3" s="292"/>
      <c r="L3" s="292"/>
      <c r="M3" s="7"/>
    </row>
    <row r="4" spans="1:13" ht="27.75" customHeight="1" x14ac:dyDescent="0.25">
      <c r="A4" s="350"/>
      <c r="B4" s="350"/>
      <c r="C4" s="350"/>
      <c r="D4" s="316"/>
      <c r="E4" s="316"/>
      <c r="F4" s="316"/>
      <c r="G4" s="279" t="s">
        <v>28</v>
      </c>
      <c r="H4" s="280"/>
      <c r="I4" s="279" t="s">
        <v>29</v>
      </c>
      <c r="J4" s="280"/>
      <c r="K4" s="279" t="s">
        <v>30</v>
      </c>
      <c r="L4" s="280"/>
      <c r="M4" s="7"/>
    </row>
    <row r="5" spans="1:13" ht="32.65" customHeight="1" x14ac:dyDescent="0.25">
      <c r="A5" s="350"/>
      <c r="B5" s="350"/>
      <c r="C5" s="350"/>
      <c r="D5" s="316"/>
      <c r="E5" s="39" t="s">
        <v>146</v>
      </c>
      <c r="F5" s="39" t="s">
        <v>147</v>
      </c>
      <c r="G5" s="39" t="s">
        <v>146</v>
      </c>
      <c r="H5" s="39" t="s">
        <v>147</v>
      </c>
      <c r="I5" s="39" t="s">
        <v>146</v>
      </c>
      <c r="J5" s="39" t="s">
        <v>147</v>
      </c>
      <c r="K5" s="39" t="s">
        <v>146</v>
      </c>
      <c r="L5" s="39" t="s">
        <v>147</v>
      </c>
      <c r="M5" s="7"/>
    </row>
    <row r="6" spans="1:13" ht="14.25" customHeight="1" x14ac:dyDescent="0.25">
      <c r="A6" s="351">
        <v>1</v>
      </c>
      <c r="B6" s="352"/>
      <c r="C6" s="352"/>
      <c r="D6" s="142">
        <v>2</v>
      </c>
      <c r="E6" s="142">
        <v>3</v>
      </c>
      <c r="F6" s="142">
        <v>4</v>
      </c>
      <c r="G6" s="142">
        <v>5</v>
      </c>
      <c r="H6" s="142">
        <v>6</v>
      </c>
      <c r="I6" s="142">
        <v>7</v>
      </c>
      <c r="J6" s="142">
        <v>8</v>
      </c>
      <c r="K6" s="142">
        <v>9</v>
      </c>
      <c r="L6" s="143">
        <v>10</v>
      </c>
      <c r="M6" s="7"/>
    </row>
    <row r="7" spans="1:13" ht="35.25" customHeight="1" x14ac:dyDescent="0.25">
      <c r="A7" s="345" t="s">
        <v>148</v>
      </c>
      <c r="B7" s="346"/>
      <c r="C7" s="346"/>
      <c r="D7" s="144">
        <v>460</v>
      </c>
      <c r="E7" s="145">
        <v>1</v>
      </c>
      <c r="F7" s="145"/>
      <c r="G7" s="145"/>
      <c r="H7" s="145"/>
      <c r="I7" s="145"/>
      <c r="J7" s="145"/>
      <c r="K7" s="145">
        <v>1</v>
      </c>
      <c r="L7" s="145"/>
      <c r="M7" s="7"/>
    </row>
    <row r="8" spans="1:13" ht="38.85" customHeight="1" x14ac:dyDescent="0.25">
      <c r="A8" s="347" t="s">
        <v>149</v>
      </c>
      <c r="B8" s="348"/>
      <c r="C8" s="348"/>
      <c r="D8" s="134">
        <v>470</v>
      </c>
      <c r="E8" s="146"/>
      <c r="F8" s="146"/>
      <c r="G8" s="146"/>
      <c r="H8" s="146"/>
      <c r="I8" s="146"/>
      <c r="J8" s="146"/>
      <c r="K8" s="146"/>
      <c r="L8" s="146"/>
      <c r="M8" s="7"/>
    </row>
    <row r="9" spans="1:13" ht="42.4" customHeight="1" x14ac:dyDescent="0.25">
      <c r="A9" s="345" t="s">
        <v>150</v>
      </c>
      <c r="B9" s="346"/>
      <c r="C9" s="346"/>
      <c r="D9" s="134">
        <v>480</v>
      </c>
      <c r="E9" s="146"/>
      <c r="F9" s="146"/>
      <c r="G9" s="146"/>
      <c r="H9" s="146"/>
      <c r="I9" s="146"/>
      <c r="J9" s="146"/>
      <c r="K9" s="146"/>
      <c r="L9" s="146"/>
      <c r="M9" s="7"/>
    </row>
    <row r="10" spans="1:13" ht="49.35" customHeight="1" x14ac:dyDescent="0.25">
      <c r="A10" s="345" t="s">
        <v>151</v>
      </c>
      <c r="B10" s="346"/>
      <c r="C10" s="346"/>
      <c r="D10" s="134">
        <v>490</v>
      </c>
      <c r="E10" s="146"/>
      <c r="F10" s="146"/>
      <c r="G10" s="146"/>
      <c r="H10" s="146"/>
      <c r="I10" s="146"/>
      <c r="J10" s="146"/>
      <c r="K10" s="146"/>
      <c r="L10" s="146"/>
      <c r="M10" s="7"/>
    </row>
    <row r="11" spans="1:13" ht="50.25" customHeight="1" x14ac:dyDescent="0.25">
      <c r="A11" s="347" t="s">
        <v>152</v>
      </c>
      <c r="B11" s="348"/>
      <c r="C11" s="348"/>
      <c r="D11" s="135">
        <v>500</v>
      </c>
      <c r="E11" s="147"/>
      <c r="F11" s="147"/>
      <c r="G11" s="147"/>
      <c r="H11" s="147"/>
      <c r="I11" s="147"/>
      <c r="J11" s="147"/>
      <c r="K11" s="147"/>
      <c r="L11" s="147"/>
      <c r="M11" s="7"/>
    </row>
    <row r="12" spans="1:13" ht="31.7" customHeight="1" x14ac:dyDescent="0.25">
      <c r="A12" s="148"/>
      <c r="B12" s="148"/>
      <c r="C12" s="148"/>
      <c r="D12" s="149"/>
      <c r="E12" s="357" t="s">
        <v>153</v>
      </c>
      <c r="F12" s="358"/>
      <c r="G12" s="358"/>
      <c r="H12" s="358"/>
      <c r="I12" s="358"/>
      <c r="J12" s="358"/>
      <c r="K12" s="358"/>
      <c r="L12" s="150"/>
      <c r="M12" s="7"/>
    </row>
    <row r="13" spans="1:13" ht="25.7" customHeight="1" x14ac:dyDescent="0.25">
      <c r="A13" s="349" t="s">
        <v>24</v>
      </c>
      <c r="B13" s="350"/>
      <c r="C13" s="350"/>
      <c r="D13" s="315"/>
      <c r="E13" s="315" t="s">
        <v>26</v>
      </c>
      <c r="F13" s="316"/>
      <c r="G13" s="291" t="s">
        <v>140</v>
      </c>
      <c r="H13" s="292"/>
      <c r="I13" s="292"/>
      <c r="J13" s="292"/>
      <c r="K13" s="292"/>
      <c r="L13" s="292"/>
      <c r="M13" s="7"/>
    </row>
    <row r="14" spans="1:13" ht="27" customHeight="1" x14ac:dyDescent="0.25">
      <c r="A14" s="350"/>
      <c r="B14" s="350"/>
      <c r="C14" s="350"/>
      <c r="D14" s="316"/>
      <c r="E14" s="316"/>
      <c r="F14" s="316"/>
      <c r="G14" s="279" t="s">
        <v>28</v>
      </c>
      <c r="H14" s="280"/>
      <c r="I14" s="279" t="s">
        <v>29</v>
      </c>
      <c r="J14" s="280"/>
      <c r="K14" s="279" t="s">
        <v>30</v>
      </c>
      <c r="L14" s="280"/>
      <c r="M14" s="7"/>
    </row>
    <row r="15" spans="1:13" ht="33.6" customHeight="1" x14ac:dyDescent="0.25">
      <c r="A15" s="350"/>
      <c r="B15" s="350"/>
      <c r="C15" s="350"/>
      <c r="D15" s="316"/>
      <c r="E15" s="39" t="s">
        <v>146</v>
      </c>
      <c r="F15" s="39" t="s">
        <v>147</v>
      </c>
      <c r="G15" s="39" t="s">
        <v>146</v>
      </c>
      <c r="H15" s="39" t="s">
        <v>147</v>
      </c>
      <c r="I15" s="39" t="s">
        <v>146</v>
      </c>
      <c r="J15" s="39" t="s">
        <v>147</v>
      </c>
      <c r="K15" s="39" t="s">
        <v>146</v>
      </c>
      <c r="L15" s="39" t="s">
        <v>147</v>
      </c>
      <c r="M15" s="7"/>
    </row>
    <row r="16" spans="1:13" ht="14.25" customHeight="1" x14ac:dyDescent="0.25">
      <c r="A16" s="351">
        <v>1</v>
      </c>
      <c r="B16" s="352"/>
      <c r="C16" s="352"/>
      <c r="D16" s="142">
        <v>2</v>
      </c>
      <c r="E16" s="142">
        <v>3</v>
      </c>
      <c r="F16" s="142">
        <v>4</v>
      </c>
      <c r="G16" s="142">
        <v>5</v>
      </c>
      <c r="H16" s="142">
        <v>6</v>
      </c>
      <c r="I16" s="142">
        <v>7</v>
      </c>
      <c r="J16" s="142">
        <v>8</v>
      </c>
      <c r="K16" s="142">
        <v>9</v>
      </c>
      <c r="L16" s="143">
        <v>10</v>
      </c>
      <c r="M16" s="7"/>
    </row>
    <row r="17" spans="1:13" ht="42.4" customHeight="1" x14ac:dyDescent="0.25">
      <c r="A17" s="345" t="s">
        <v>154</v>
      </c>
      <c r="B17" s="346"/>
      <c r="C17" s="346"/>
      <c r="D17" s="144">
        <v>510</v>
      </c>
      <c r="E17" s="264">
        <v>111.13</v>
      </c>
      <c r="F17" s="145"/>
      <c r="G17" s="145"/>
      <c r="H17" s="145"/>
      <c r="I17" s="145"/>
      <c r="J17" s="145"/>
      <c r="K17" s="195">
        <v>111.13</v>
      </c>
      <c r="L17" s="195"/>
      <c r="M17" s="7"/>
    </row>
    <row r="18" spans="1:13" ht="41.45" customHeight="1" x14ac:dyDescent="0.25">
      <c r="A18" s="347" t="s">
        <v>155</v>
      </c>
      <c r="B18" s="348"/>
      <c r="C18" s="348"/>
      <c r="D18" s="134">
        <v>520</v>
      </c>
      <c r="E18" s="146"/>
      <c r="F18" s="146"/>
      <c r="G18" s="146"/>
      <c r="H18" s="146"/>
      <c r="I18" s="146"/>
      <c r="J18" s="146"/>
      <c r="K18" s="146"/>
      <c r="L18" s="146"/>
      <c r="M18" s="7"/>
    </row>
    <row r="19" spans="1:13" ht="45.95" customHeight="1" x14ac:dyDescent="0.25">
      <c r="A19" s="345" t="s">
        <v>156</v>
      </c>
      <c r="B19" s="346"/>
      <c r="C19" s="346"/>
      <c r="D19" s="134">
        <v>530</v>
      </c>
      <c r="E19" s="146"/>
      <c r="F19" s="146"/>
      <c r="G19" s="146"/>
      <c r="H19" s="146"/>
      <c r="I19" s="146"/>
      <c r="J19" s="146"/>
      <c r="K19" s="146"/>
      <c r="L19" s="146"/>
      <c r="M19" s="7"/>
    </row>
    <row r="20" spans="1:13" ht="56.45" customHeight="1" x14ac:dyDescent="0.25">
      <c r="A20" s="345" t="s">
        <v>157</v>
      </c>
      <c r="B20" s="346"/>
      <c r="C20" s="346"/>
      <c r="D20" s="134">
        <v>540</v>
      </c>
      <c r="E20" s="146"/>
      <c r="F20" s="146"/>
      <c r="G20" s="146"/>
      <c r="H20" s="146"/>
      <c r="I20" s="146"/>
      <c r="J20" s="146"/>
      <c r="K20" s="146"/>
      <c r="L20" s="146"/>
      <c r="M20" s="7"/>
    </row>
    <row r="21" spans="1:13" ht="51.2" customHeight="1" x14ac:dyDescent="0.25">
      <c r="A21" s="347" t="s">
        <v>158</v>
      </c>
      <c r="B21" s="348"/>
      <c r="C21" s="348"/>
      <c r="D21" s="135">
        <v>550</v>
      </c>
      <c r="E21" s="147"/>
      <c r="F21" s="147"/>
      <c r="G21" s="147"/>
      <c r="H21" s="147"/>
      <c r="I21" s="147"/>
      <c r="J21" s="147"/>
      <c r="K21" s="147"/>
      <c r="L21" s="147"/>
      <c r="M21" s="7"/>
    </row>
    <row r="22" spans="1:13" ht="11.45" customHeight="1" x14ac:dyDescent="0.25">
      <c r="A22" s="136"/>
      <c r="B22" s="136"/>
      <c r="C22" s="136"/>
      <c r="D22" s="137"/>
      <c r="E22" s="137"/>
      <c r="F22" s="137"/>
      <c r="G22" s="138"/>
      <c r="H22" s="138"/>
      <c r="I22" s="138"/>
      <c r="J22" s="138"/>
      <c r="K22" s="122"/>
      <c r="L22" s="122"/>
      <c r="M22" s="7"/>
    </row>
    <row r="23" spans="1:13" ht="35.25" customHeight="1" x14ac:dyDescent="0.25">
      <c r="A23" s="305" t="s">
        <v>136</v>
      </c>
      <c r="B23" s="306"/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7"/>
    </row>
    <row r="24" spans="1:13" hidden="1" x14ac:dyDescent="0.25">
      <c r="A24" s="151" t="s">
        <v>159</v>
      </c>
      <c r="B24" s="151"/>
      <c r="C24" s="151"/>
      <c r="D24" s="151"/>
      <c r="E24" s="151"/>
      <c r="F24" s="151"/>
      <c r="G24" s="151"/>
      <c r="H24" s="151"/>
      <c r="I24" s="152"/>
      <c r="J24" s="152"/>
      <c r="K24" s="152"/>
      <c r="L24" s="152"/>
      <c r="M24" s="7"/>
    </row>
    <row r="25" spans="1:13" hidden="1" x14ac:dyDescent="0.25">
      <c r="A25" s="353" t="s">
        <v>159</v>
      </c>
      <c r="B25" s="354"/>
      <c r="C25" s="354"/>
      <c r="D25" s="354"/>
      <c r="E25" s="354"/>
      <c r="F25" s="354"/>
      <c r="G25" s="354"/>
      <c r="H25" s="354"/>
      <c r="I25" s="354"/>
      <c r="J25" s="354"/>
      <c r="K25" s="354"/>
      <c r="L25" s="354"/>
      <c r="M25" s="7"/>
    </row>
    <row r="26" spans="1:13" hidden="1" x14ac:dyDescent="0.25">
      <c r="A26" s="153" t="s">
        <v>159</v>
      </c>
      <c r="B26" s="153"/>
      <c r="C26" s="153"/>
      <c r="D26" s="153"/>
      <c r="E26" s="153"/>
      <c r="F26" s="153"/>
      <c r="G26" s="153"/>
      <c r="H26" s="153"/>
      <c r="I26" s="154"/>
      <c r="J26" s="154"/>
      <c r="K26" s="154"/>
      <c r="L26" s="154"/>
      <c r="M26" s="7"/>
    </row>
    <row r="28" spans="1:13" ht="15" customHeight="1" x14ac:dyDescent="0.25">
      <c r="A28" s="343" t="s">
        <v>159</v>
      </c>
      <c r="B28" s="344"/>
      <c r="C28" s="344"/>
      <c r="D28" s="344"/>
      <c r="E28" s="344"/>
      <c r="F28" s="344"/>
      <c r="G28" s="344"/>
      <c r="H28" s="344"/>
      <c r="I28" s="344"/>
      <c r="J28" s="344"/>
      <c r="K28" s="344"/>
      <c r="L28" s="344"/>
      <c r="M28" s="7"/>
    </row>
  </sheetData>
  <mergeCells count="31">
    <mergeCell ref="A25:L25"/>
    <mergeCell ref="E2:K2"/>
    <mergeCell ref="A20:C20"/>
    <mergeCell ref="E3:F4"/>
    <mergeCell ref="G3:L3"/>
    <mergeCell ref="G4:H4"/>
    <mergeCell ref="I4:J4"/>
    <mergeCell ref="K4:L4"/>
    <mergeCell ref="E12:K12"/>
    <mergeCell ref="E13:F14"/>
    <mergeCell ref="G13:L13"/>
    <mergeCell ref="G14:H14"/>
    <mergeCell ref="I14:J14"/>
    <mergeCell ref="K14:L14"/>
    <mergeCell ref="A21:C21"/>
    <mergeCell ref="A9:C9"/>
    <mergeCell ref="A10:C10"/>
    <mergeCell ref="A11:C11"/>
    <mergeCell ref="D13:D15"/>
    <mergeCell ref="A23:L23"/>
    <mergeCell ref="A3:C5"/>
    <mergeCell ref="D3:D5"/>
    <mergeCell ref="A6:C6"/>
    <mergeCell ref="A7:C7"/>
    <mergeCell ref="A8:C8"/>
    <mergeCell ref="A16:C16"/>
    <mergeCell ref="A17:C17"/>
    <mergeCell ref="A18:C18"/>
    <mergeCell ref="A19:C19"/>
    <mergeCell ref="A13:C15"/>
    <mergeCell ref="A28:L28"/>
  </mergeCells>
  <pageMargins left="0.7" right="0.7" top="0.75" bottom="0.75" header="0.3" footer="0.3"/>
  <pageSetup paperSize="9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42"/>
  <sheetViews>
    <sheetView tabSelected="1" topLeftCell="A19" zoomScaleSheetLayoutView="100" workbookViewId="0">
      <selection activeCell="I34" sqref="I34"/>
    </sheetView>
  </sheetViews>
  <sheetFormatPr defaultColWidth="9" defaultRowHeight="15" x14ac:dyDescent="0.25"/>
  <cols>
    <col min="1" max="1" width="25.140625" style="1" customWidth="1"/>
    <col min="2" max="2" width="33.85546875" style="1" customWidth="1"/>
    <col min="3" max="3" width="3.7109375" style="1" customWidth="1"/>
    <col min="4" max="4" width="8" style="1" customWidth="1"/>
    <col min="5" max="5" width="15" style="1" customWidth="1"/>
    <col min="6" max="6" width="15.5703125" style="1" customWidth="1"/>
    <col min="7" max="7" width="15.7109375" style="1" customWidth="1"/>
    <col min="8" max="8" width="15" style="1" customWidth="1"/>
    <col min="9" max="9" width="15.5703125" style="1" customWidth="1"/>
    <col min="10" max="10" width="15.140625" style="1" customWidth="1"/>
    <col min="11" max="11" width="15.85546875" style="1" customWidth="1"/>
    <col min="12" max="12" width="16.85546875" style="1" customWidth="1"/>
    <col min="13" max="13" width="8" style="1" customWidth="1"/>
    <col min="14" max="16384" width="9" style="1"/>
  </cols>
  <sheetData>
    <row r="1" spans="1:13" ht="16.5" customHeight="1" x14ac:dyDescent="0.25">
      <c r="A1" s="123"/>
      <c r="B1" s="123"/>
      <c r="C1" s="123"/>
      <c r="D1" s="100"/>
      <c r="E1" s="100"/>
      <c r="F1" s="100"/>
      <c r="G1" s="100"/>
      <c r="H1" s="100"/>
      <c r="I1" s="100"/>
      <c r="J1" s="100"/>
      <c r="K1" s="101"/>
      <c r="L1" s="101" t="s">
        <v>172</v>
      </c>
      <c r="M1" s="7"/>
    </row>
    <row r="2" spans="1:13" ht="31.5" customHeight="1" x14ac:dyDescent="0.25">
      <c r="A2" s="139"/>
      <c r="B2" s="139"/>
      <c r="C2" s="139"/>
      <c r="D2" s="140"/>
      <c r="E2" s="355" t="s">
        <v>145</v>
      </c>
      <c r="F2" s="356"/>
      <c r="G2" s="356"/>
      <c r="H2" s="356"/>
      <c r="I2" s="356"/>
      <c r="J2" s="356"/>
      <c r="K2" s="356"/>
      <c r="L2" s="141"/>
      <c r="M2" s="7"/>
    </row>
    <row r="3" spans="1:13" ht="25.5" customHeight="1" x14ac:dyDescent="0.25">
      <c r="A3" s="349" t="s">
        <v>24</v>
      </c>
      <c r="B3" s="350"/>
      <c r="C3" s="350"/>
      <c r="D3" s="315"/>
      <c r="E3" s="291" t="s">
        <v>140</v>
      </c>
      <c r="F3" s="292"/>
      <c r="G3" s="292"/>
      <c r="H3" s="292"/>
      <c r="I3" s="292"/>
      <c r="J3" s="292"/>
      <c r="K3" s="292"/>
      <c r="L3" s="292"/>
      <c r="M3" s="7"/>
    </row>
    <row r="4" spans="1:13" ht="54" customHeight="1" x14ac:dyDescent="0.25">
      <c r="A4" s="350"/>
      <c r="B4" s="350"/>
      <c r="C4" s="350"/>
      <c r="D4" s="316"/>
      <c r="E4" s="279" t="s">
        <v>161</v>
      </c>
      <c r="F4" s="280"/>
      <c r="G4" s="279" t="s">
        <v>162</v>
      </c>
      <c r="H4" s="280"/>
      <c r="I4" s="279"/>
      <c r="J4" s="280"/>
      <c r="K4" s="279"/>
      <c r="L4" s="280"/>
      <c r="M4" s="7"/>
    </row>
    <row r="5" spans="1:13" ht="30.95" customHeight="1" x14ac:dyDescent="0.25">
      <c r="A5" s="350"/>
      <c r="B5" s="350"/>
      <c r="C5" s="350"/>
      <c r="D5" s="316"/>
      <c r="E5" s="39" t="s">
        <v>146</v>
      </c>
      <c r="F5" s="39" t="s">
        <v>147</v>
      </c>
      <c r="G5" s="39" t="s">
        <v>146</v>
      </c>
      <c r="H5" s="39" t="s">
        <v>147</v>
      </c>
      <c r="I5" s="39" t="s">
        <v>146</v>
      </c>
      <c r="J5" s="39" t="s">
        <v>147</v>
      </c>
      <c r="K5" s="39" t="s">
        <v>146</v>
      </c>
      <c r="L5" s="39" t="s">
        <v>147</v>
      </c>
      <c r="M5" s="7"/>
    </row>
    <row r="6" spans="1:13" ht="14.25" customHeight="1" x14ac:dyDescent="0.25">
      <c r="A6" s="351">
        <v>1</v>
      </c>
      <c r="B6" s="352"/>
      <c r="C6" s="352"/>
      <c r="D6" s="142">
        <v>2</v>
      </c>
      <c r="E6" s="142">
        <v>3</v>
      </c>
      <c r="F6" s="142">
        <v>4</v>
      </c>
      <c r="G6" s="142">
        <v>5</v>
      </c>
      <c r="H6" s="142">
        <v>6</v>
      </c>
      <c r="I6" s="142">
        <v>7</v>
      </c>
      <c r="J6" s="142">
        <v>8</v>
      </c>
      <c r="K6" s="142">
        <v>9</v>
      </c>
      <c r="L6" s="143">
        <v>10</v>
      </c>
      <c r="M6" s="7"/>
    </row>
    <row r="7" spans="1:13" ht="35.25" customHeight="1" x14ac:dyDescent="0.25">
      <c r="A7" s="345" t="s">
        <v>148</v>
      </c>
      <c r="B7" s="346"/>
      <c r="C7" s="346"/>
      <c r="D7" s="144">
        <v>460</v>
      </c>
      <c r="E7" s="145"/>
      <c r="F7" s="145"/>
      <c r="G7" s="145"/>
      <c r="H7" s="145"/>
      <c r="I7" s="145"/>
      <c r="J7" s="145"/>
      <c r="K7" s="145"/>
      <c r="L7" s="145"/>
      <c r="M7" s="7"/>
    </row>
    <row r="8" spans="1:13" ht="39" customHeight="1" x14ac:dyDescent="0.25">
      <c r="A8" s="347" t="s">
        <v>149</v>
      </c>
      <c r="B8" s="348"/>
      <c r="C8" s="348"/>
      <c r="D8" s="134">
        <v>470</v>
      </c>
      <c r="E8" s="146"/>
      <c r="F8" s="146"/>
      <c r="G8" s="146"/>
      <c r="H8" s="146"/>
      <c r="I8" s="146"/>
      <c r="J8" s="146"/>
      <c r="K8" s="146"/>
      <c r="L8" s="146"/>
      <c r="M8" s="7"/>
    </row>
    <row r="9" spans="1:13" ht="45" customHeight="1" x14ac:dyDescent="0.25">
      <c r="A9" s="345" t="s">
        <v>150</v>
      </c>
      <c r="B9" s="346"/>
      <c r="C9" s="346"/>
      <c r="D9" s="134">
        <v>480</v>
      </c>
      <c r="E9" s="146"/>
      <c r="F9" s="146"/>
      <c r="G9" s="146"/>
      <c r="H9" s="146"/>
      <c r="I9" s="146"/>
      <c r="J9" s="146"/>
      <c r="K9" s="146"/>
      <c r="L9" s="146"/>
      <c r="M9" s="7"/>
    </row>
    <row r="10" spans="1:13" ht="47.65" customHeight="1" x14ac:dyDescent="0.25">
      <c r="A10" s="345" t="s">
        <v>151</v>
      </c>
      <c r="B10" s="346"/>
      <c r="C10" s="346"/>
      <c r="D10" s="134">
        <v>490</v>
      </c>
      <c r="E10" s="146"/>
      <c r="F10" s="146"/>
      <c r="G10" s="146"/>
      <c r="H10" s="146"/>
      <c r="I10" s="146"/>
      <c r="J10" s="146"/>
      <c r="K10" s="146"/>
      <c r="L10" s="146"/>
      <c r="M10" s="7"/>
    </row>
    <row r="11" spans="1:13" ht="49.35" customHeight="1" x14ac:dyDescent="0.25">
      <c r="A11" s="347" t="s">
        <v>152</v>
      </c>
      <c r="B11" s="348"/>
      <c r="C11" s="348"/>
      <c r="D11" s="135">
        <v>500</v>
      </c>
      <c r="E11" s="147"/>
      <c r="F11" s="147"/>
      <c r="G11" s="147"/>
      <c r="H11" s="147"/>
      <c r="I11" s="147"/>
      <c r="J11" s="147"/>
      <c r="K11" s="147"/>
      <c r="L11" s="147"/>
      <c r="M11" s="7"/>
    </row>
    <row r="12" spans="1:13" ht="14.1" customHeight="1" x14ac:dyDescent="0.25">
      <c r="A12" s="158"/>
      <c r="B12" s="158"/>
      <c r="C12" s="158"/>
      <c r="D12" s="159"/>
      <c r="E12" s="160"/>
      <c r="F12" s="160"/>
      <c r="G12" s="160"/>
      <c r="H12" s="160"/>
      <c r="I12" s="160"/>
      <c r="J12" s="160"/>
      <c r="K12" s="160"/>
      <c r="L12" s="160"/>
      <c r="M12" s="7"/>
    </row>
    <row r="13" spans="1:13" ht="31.5" customHeight="1" x14ac:dyDescent="0.25">
      <c r="A13" s="139"/>
      <c r="B13" s="139"/>
      <c r="C13" s="139"/>
      <c r="D13" s="140"/>
      <c r="E13" s="355" t="s">
        <v>153</v>
      </c>
      <c r="F13" s="356"/>
      <c r="G13" s="356"/>
      <c r="H13" s="356"/>
      <c r="I13" s="356"/>
      <c r="J13" s="356"/>
      <c r="K13" s="356"/>
      <c r="L13" s="141"/>
      <c r="M13" s="7"/>
    </row>
    <row r="14" spans="1:13" ht="25.5" customHeight="1" x14ac:dyDescent="0.25">
      <c r="A14" s="349" t="s">
        <v>24</v>
      </c>
      <c r="B14" s="350"/>
      <c r="C14" s="350"/>
      <c r="D14" s="315"/>
      <c r="E14" s="291" t="s">
        <v>140</v>
      </c>
      <c r="F14" s="292"/>
      <c r="G14" s="292"/>
      <c r="H14" s="292"/>
      <c r="I14" s="292"/>
      <c r="J14" s="292"/>
      <c r="K14" s="292"/>
      <c r="L14" s="292"/>
      <c r="M14" s="7"/>
    </row>
    <row r="15" spans="1:13" ht="63" customHeight="1" x14ac:dyDescent="0.25">
      <c r="A15" s="350"/>
      <c r="B15" s="350"/>
      <c r="C15" s="350"/>
      <c r="D15" s="316"/>
      <c r="E15" s="279" t="s">
        <v>161</v>
      </c>
      <c r="F15" s="280"/>
      <c r="G15" s="279" t="s">
        <v>162</v>
      </c>
      <c r="H15" s="280"/>
      <c r="I15" s="279"/>
      <c r="J15" s="280"/>
      <c r="K15" s="279"/>
      <c r="L15" s="280"/>
      <c r="M15" s="7"/>
    </row>
    <row r="16" spans="1:13" ht="30.95" customHeight="1" x14ac:dyDescent="0.25">
      <c r="A16" s="350"/>
      <c r="B16" s="350"/>
      <c r="C16" s="350"/>
      <c r="D16" s="316"/>
      <c r="E16" s="39" t="s">
        <v>146</v>
      </c>
      <c r="F16" s="39" t="s">
        <v>147</v>
      </c>
      <c r="G16" s="39" t="s">
        <v>146</v>
      </c>
      <c r="H16" s="39" t="s">
        <v>147</v>
      </c>
      <c r="I16" s="39" t="s">
        <v>146</v>
      </c>
      <c r="J16" s="39" t="s">
        <v>147</v>
      </c>
      <c r="K16" s="39" t="s">
        <v>146</v>
      </c>
      <c r="L16" s="39" t="s">
        <v>147</v>
      </c>
      <c r="M16" s="7"/>
    </row>
    <row r="17" spans="1:13" ht="14.25" customHeight="1" x14ac:dyDescent="0.25">
      <c r="A17" s="351">
        <v>1</v>
      </c>
      <c r="B17" s="352"/>
      <c r="C17" s="352"/>
      <c r="D17" s="142">
        <v>2</v>
      </c>
      <c r="E17" s="142">
        <v>3</v>
      </c>
      <c r="F17" s="142">
        <v>4</v>
      </c>
      <c r="G17" s="142">
        <v>5</v>
      </c>
      <c r="H17" s="142">
        <v>6</v>
      </c>
      <c r="I17" s="142">
        <v>7</v>
      </c>
      <c r="J17" s="142">
        <v>8</v>
      </c>
      <c r="K17" s="142">
        <v>9</v>
      </c>
      <c r="L17" s="143">
        <v>10</v>
      </c>
      <c r="M17" s="7"/>
    </row>
    <row r="18" spans="1:13" ht="45" customHeight="1" x14ac:dyDescent="0.25">
      <c r="A18" s="345" t="s">
        <v>154</v>
      </c>
      <c r="B18" s="346"/>
      <c r="C18" s="346"/>
      <c r="D18" s="144">
        <v>510</v>
      </c>
      <c r="E18" s="145"/>
      <c r="F18" s="145"/>
      <c r="G18" s="145"/>
      <c r="H18" s="145"/>
      <c r="I18" s="145"/>
      <c r="J18" s="145"/>
      <c r="K18" s="145"/>
      <c r="L18" s="145"/>
      <c r="M18" s="7"/>
    </row>
    <row r="19" spans="1:13" ht="40.700000000000003" customHeight="1" x14ac:dyDescent="0.25">
      <c r="A19" s="347" t="s">
        <v>155</v>
      </c>
      <c r="B19" s="348"/>
      <c r="C19" s="348"/>
      <c r="D19" s="134">
        <v>520</v>
      </c>
      <c r="E19" s="146"/>
      <c r="F19" s="146"/>
      <c r="G19" s="146"/>
      <c r="H19" s="146"/>
      <c r="I19" s="146"/>
      <c r="J19" s="146"/>
      <c r="K19" s="146"/>
      <c r="L19" s="146"/>
      <c r="M19" s="7"/>
    </row>
    <row r="20" spans="1:13" ht="49.35" customHeight="1" x14ac:dyDescent="0.25">
      <c r="A20" s="345" t="s">
        <v>156</v>
      </c>
      <c r="B20" s="346"/>
      <c r="C20" s="346"/>
      <c r="D20" s="134">
        <v>530</v>
      </c>
      <c r="E20" s="146"/>
      <c r="F20" s="146"/>
      <c r="G20" s="146"/>
      <c r="H20" s="146"/>
      <c r="I20" s="146"/>
      <c r="J20" s="146"/>
      <c r="K20" s="146"/>
      <c r="L20" s="146"/>
      <c r="M20" s="7"/>
    </row>
    <row r="21" spans="1:13" ht="60" customHeight="1" x14ac:dyDescent="0.25">
      <c r="A21" s="345" t="s">
        <v>157</v>
      </c>
      <c r="B21" s="346"/>
      <c r="C21" s="346"/>
      <c r="D21" s="134">
        <v>540</v>
      </c>
      <c r="E21" s="146"/>
      <c r="F21" s="146"/>
      <c r="G21" s="146"/>
      <c r="H21" s="146"/>
      <c r="I21" s="146"/>
      <c r="J21" s="146"/>
      <c r="K21" s="146"/>
      <c r="L21" s="146"/>
      <c r="M21" s="7"/>
    </row>
    <row r="22" spans="1:13" ht="52.9" customHeight="1" x14ac:dyDescent="0.25">
      <c r="A22" s="347" t="s">
        <v>158</v>
      </c>
      <c r="B22" s="348"/>
      <c r="C22" s="348"/>
      <c r="D22" s="135">
        <v>550</v>
      </c>
      <c r="E22" s="147"/>
      <c r="F22" s="147"/>
      <c r="G22" s="147"/>
      <c r="H22" s="147"/>
      <c r="I22" s="147"/>
      <c r="J22" s="147"/>
      <c r="K22" s="147"/>
      <c r="L22" s="147"/>
      <c r="M22" s="7"/>
    </row>
    <row r="23" spans="1:13" ht="11.45" customHeight="1" x14ac:dyDescent="0.25">
      <c r="A23" s="136"/>
      <c r="B23" s="136"/>
      <c r="C23" s="136"/>
      <c r="D23" s="137"/>
      <c r="E23" s="137"/>
      <c r="F23" s="137"/>
      <c r="G23" s="138"/>
      <c r="H23" s="138"/>
      <c r="I23" s="138"/>
      <c r="J23" s="138"/>
      <c r="K23" s="122"/>
      <c r="L23" s="122"/>
      <c r="M23" s="7"/>
    </row>
    <row r="24" spans="1:13" ht="24.75" customHeight="1" x14ac:dyDescent="0.25">
      <c r="A24" s="305" t="s">
        <v>136</v>
      </c>
      <c r="B24" s="306"/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M24" s="7"/>
    </row>
    <row r="25" spans="1:13" ht="17.25" customHeight="1" x14ac:dyDescent="0.25">
      <c r="A25" s="161"/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</row>
    <row r="26" spans="1:13" ht="16.5" customHeight="1" x14ac:dyDescent="0.25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</row>
    <row r="27" spans="1:13" ht="8.25" customHeight="1" x14ac:dyDescent="0.25">
      <c r="A27" s="161"/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</row>
    <row r="28" spans="1:13" ht="42.75" customHeight="1" x14ac:dyDescent="0.25">
      <c r="A28" s="266" t="s">
        <v>184</v>
      </c>
      <c r="B28" s="163"/>
      <c r="C28" s="164"/>
      <c r="D28" s="165" t="s">
        <v>173</v>
      </c>
      <c r="E28" s="339" t="s">
        <v>185</v>
      </c>
      <c r="F28" s="340"/>
      <c r="G28" s="38"/>
      <c r="H28" s="100"/>
      <c r="I28" s="162"/>
      <c r="J28" s="166"/>
      <c r="K28" s="167"/>
      <c r="L28" s="167"/>
      <c r="M28" s="7"/>
    </row>
    <row r="29" spans="1:13" ht="18.75" customHeight="1" x14ac:dyDescent="0.25">
      <c r="A29" s="168"/>
      <c r="B29" s="169" t="s">
        <v>174</v>
      </c>
      <c r="C29" s="170"/>
      <c r="D29" s="170"/>
      <c r="E29" s="341" t="s">
        <v>175</v>
      </c>
      <c r="F29" s="342"/>
      <c r="G29" s="171"/>
      <c r="H29" s="172"/>
      <c r="I29" s="100"/>
      <c r="J29" s="173"/>
      <c r="K29" s="167"/>
      <c r="L29" s="167"/>
      <c r="M29" s="7"/>
    </row>
    <row r="30" spans="1:13" ht="18.75" customHeight="1" x14ac:dyDescent="0.25">
      <c r="A30" s="168"/>
      <c r="B30" s="170"/>
      <c r="C30" s="170"/>
      <c r="D30" s="170"/>
      <c r="E30" s="170"/>
      <c r="F30" s="170"/>
      <c r="G30" s="171"/>
      <c r="H30" s="172"/>
      <c r="I30" s="100"/>
      <c r="J30" s="173"/>
      <c r="K30" s="167"/>
      <c r="L30" s="167"/>
      <c r="M30" s="7"/>
    </row>
    <row r="31" spans="1:13" ht="18.75" customHeight="1" x14ac:dyDescent="0.25">
      <c r="A31" s="168"/>
      <c r="B31" s="170"/>
      <c r="C31" s="170"/>
      <c r="D31" s="170"/>
      <c r="E31" s="170"/>
      <c r="F31" s="170"/>
      <c r="G31" s="171"/>
      <c r="H31" s="172"/>
      <c r="I31" s="100"/>
      <c r="J31" s="173"/>
      <c r="K31" s="167"/>
      <c r="L31" s="167"/>
      <c r="M31" s="7"/>
    </row>
    <row r="32" spans="1:13" ht="18.75" customHeight="1" x14ac:dyDescent="0.25">
      <c r="A32" s="168"/>
      <c r="B32" s="170"/>
      <c r="C32" s="170"/>
      <c r="D32" s="170"/>
      <c r="E32" s="174"/>
      <c r="F32" s="174"/>
      <c r="G32" s="171"/>
      <c r="H32" s="172"/>
      <c r="I32" s="100"/>
      <c r="J32" s="166"/>
      <c r="K32" s="167"/>
      <c r="L32" s="167"/>
      <c r="M32" s="7"/>
    </row>
    <row r="33" spans="1:13" x14ac:dyDescent="0.25">
      <c r="A33" s="175" t="s">
        <v>181</v>
      </c>
      <c r="B33" s="163"/>
      <c r="C33" s="164"/>
      <c r="D33" s="164"/>
      <c r="E33" s="339" t="s">
        <v>182</v>
      </c>
      <c r="F33" s="340"/>
      <c r="G33" s="38"/>
      <c r="H33" s="100"/>
      <c r="I33" s="100"/>
      <c r="J33" s="7"/>
      <c r="K33" s="176"/>
      <c r="L33" s="177"/>
      <c r="M33" s="7"/>
    </row>
    <row r="34" spans="1:13" ht="21.75" customHeight="1" x14ac:dyDescent="0.25">
      <c r="A34" s="170"/>
      <c r="B34" s="169" t="s">
        <v>174</v>
      </c>
      <c r="C34" s="170"/>
      <c r="D34" s="170"/>
      <c r="E34" s="341" t="s">
        <v>175</v>
      </c>
      <c r="F34" s="342"/>
      <c r="G34" s="171"/>
      <c r="H34" s="100"/>
      <c r="I34" s="178"/>
      <c r="J34" s="7"/>
      <c r="K34" s="168"/>
      <c r="L34" s="179"/>
      <c r="M34" s="7"/>
    </row>
    <row r="35" spans="1:13" ht="21.75" customHeight="1" x14ac:dyDescent="0.25">
      <c r="A35" s="170"/>
      <c r="B35" s="170"/>
      <c r="C35" s="170"/>
      <c r="D35" s="170"/>
      <c r="E35" s="174"/>
      <c r="F35" s="174"/>
      <c r="G35" s="171"/>
      <c r="H35" s="100"/>
      <c r="I35" s="100"/>
      <c r="J35" s="100"/>
      <c r="K35" s="100"/>
      <c r="L35" s="100"/>
      <c r="M35" s="7"/>
    </row>
    <row r="36" spans="1:13" ht="13.5" customHeight="1" x14ac:dyDescent="0.25">
      <c r="A36" s="123"/>
      <c r="B36" s="123"/>
      <c r="C36" s="123"/>
      <c r="D36" s="100"/>
      <c r="E36" s="100"/>
      <c r="F36" s="100"/>
      <c r="G36" s="100"/>
      <c r="H36" s="100"/>
      <c r="I36" s="7"/>
      <c r="J36" s="7"/>
      <c r="K36" s="7"/>
      <c r="L36" s="7"/>
      <c r="M36" s="7"/>
    </row>
    <row r="37" spans="1:13" ht="13.9" customHeight="1" x14ac:dyDescent="0.25">
      <c r="A37" s="265" t="s">
        <v>183</v>
      </c>
      <c r="B37" s="123"/>
      <c r="C37" s="123"/>
      <c r="D37" s="100"/>
      <c r="E37" s="100"/>
      <c r="F37" s="100"/>
      <c r="G37" s="100"/>
      <c r="H37" s="100"/>
      <c r="I37" s="181"/>
      <c r="J37" s="181"/>
      <c r="K37" s="181"/>
      <c r="L37" s="181"/>
      <c r="M37" s="7"/>
    </row>
    <row r="38" spans="1:13" ht="15" customHeight="1" x14ac:dyDescent="0.25">
      <c r="A38" s="343" t="s">
        <v>159</v>
      </c>
      <c r="B38" s="344"/>
      <c r="C38" s="344"/>
      <c r="D38" s="344"/>
      <c r="E38" s="344"/>
      <c r="F38" s="344"/>
      <c r="G38" s="344"/>
      <c r="H38" s="344"/>
      <c r="I38" s="344"/>
      <c r="J38" s="344"/>
      <c r="K38" s="344"/>
      <c r="L38" s="344"/>
      <c r="M38" s="7"/>
    </row>
    <row r="39" spans="1:13" ht="15" customHeight="1" x14ac:dyDescent="0.25">
      <c r="A39" s="182" t="s">
        <v>159</v>
      </c>
      <c r="B39" s="182"/>
      <c r="C39" s="182"/>
      <c r="D39" s="182"/>
      <c r="E39" s="182"/>
      <c r="F39" s="182"/>
      <c r="G39" s="182"/>
      <c r="H39" s="182"/>
      <c r="I39" s="183"/>
      <c r="J39" s="183"/>
      <c r="K39" s="183"/>
      <c r="L39" s="183"/>
      <c r="M39" s="7"/>
    </row>
    <row r="40" spans="1:13" ht="15" hidden="1" customHeight="1" x14ac:dyDescent="0.25">
      <c r="A40" s="123" t="s">
        <v>176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7"/>
    </row>
    <row r="41" spans="1:13" hidden="1" x14ac:dyDescent="0.25">
      <c r="A41" s="353" t="s">
        <v>159</v>
      </c>
      <c r="B41" s="354"/>
      <c r="C41" s="354"/>
      <c r="D41" s="354"/>
      <c r="E41" s="354"/>
      <c r="F41" s="354"/>
      <c r="G41" s="354"/>
      <c r="H41" s="354"/>
      <c r="I41" s="354"/>
      <c r="J41" s="354"/>
      <c r="K41" s="354"/>
      <c r="L41" s="354"/>
      <c r="M41" s="7"/>
    </row>
    <row r="42" spans="1:13" hidden="1" x14ac:dyDescent="0.25">
      <c r="A42" s="153" t="s">
        <v>159</v>
      </c>
      <c r="B42" s="153"/>
      <c r="C42" s="153"/>
      <c r="D42" s="153"/>
      <c r="E42" s="153"/>
      <c r="F42" s="153"/>
      <c r="G42" s="153"/>
      <c r="H42" s="153"/>
      <c r="I42" s="154"/>
      <c r="J42" s="154"/>
      <c r="K42" s="154"/>
      <c r="L42" s="154"/>
      <c r="M42" s="7"/>
    </row>
  </sheetData>
  <mergeCells count="35">
    <mergeCell ref="A8:C8"/>
    <mergeCell ref="A9:C9"/>
    <mergeCell ref="A10:C10"/>
    <mergeCell ref="E3:L3"/>
    <mergeCell ref="E4:F4"/>
    <mergeCell ref="G4:H4"/>
    <mergeCell ref="I4:J4"/>
    <mergeCell ref="K4:L4"/>
    <mergeCell ref="E2:K2"/>
    <mergeCell ref="A3:C5"/>
    <mergeCell ref="D3:D5"/>
    <mergeCell ref="A6:C6"/>
    <mergeCell ref="A7:C7"/>
    <mergeCell ref="E13:K13"/>
    <mergeCell ref="E14:L14"/>
    <mergeCell ref="G15:H15"/>
    <mergeCell ref="I15:J15"/>
    <mergeCell ref="K15:L15"/>
    <mergeCell ref="A11:C11"/>
    <mergeCell ref="D14:D16"/>
    <mergeCell ref="A17:C17"/>
    <mergeCell ref="A18:C18"/>
    <mergeCell ref="A19:C19"/>
    <mergeCell ref="A41:L41"/>
    <mergeCell ref="A21:C21"/>
    <mergeCell ref="A14:C16"/>
    <mergeCell ref="A20:C20"/>
    <mergeCell ref="E15:F15"/>
    <mergeCell ref="A38:L38"/>
    <mergeCell ref="E34:F34"/>
    <mergeCell ref="A22:C22"/>
    <mergeCell ref="A24:L24"/>
    <mergeCell ref="E28:F28"/>
    <mergeCell ref="E29:F29"/>
    <mergeCell ref="E33:F33"/>
  </mergeCells>
  <pageMargins left="0.7" right="0.7" top="0.75" bottom="0.75" header="0.3" footer="0.3"/>
  <pageSetup paperSize="9" scale="45" orientation="landscape" r:id="rId1"/>
  <rowBreaks count="1" manualBreakCount="1">
    <brk id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075G&lt;/Code&gt;&#10;  &lt;DocLink&gt;758714&lt;/DocLink&gt;&#10;  &lt;DocName&gt;Отчет о расходах и численности работников органов местного самоуправл.  (год)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10261D1-E1AB-4912-8A02-E778F7D52C4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Расходы (1)</vt:lpstr>
      <vt:lpstr>Расходы (2)</vt:lpstr>
      <vt:lpstr>Численность (1)</vt:lpstr>
      <vt:lpstr>Численность (2)</vt:lpstr>
      <vt:lpstr>Справка (1)</vt:lpstr>
      <vt:lpstr>Справка (2)</vt:lpstr>
      <vt:lpstr>Автомобили (1)</vt:lpstr>
      <vt:lpstr>Автомобили (2)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EPBS2\User</dc:creator>
  <cp:lastModifiedBy>user</cp:lastModifiedBy>
  <cp:lastPrinted>2025-10-06T05:33:38Z</cp:lastPrinted>
  <dcterms:created xsi:type="dcterms:W3CDTF">2020-05-28T05:03:13Z</dcterms:created>
  <dcterms:modified xsi:type="dcterms:W3CDTF">2025-11-17T12:45:34Z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 расходах и численности работников органов местного самоуправл.  (год)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19.2.1.30960</vt:lpwstr>
  </property>
  <property fmtid="{D5CDD505-2E9C-101B-9397-08002B2CF9AE}" pid="5" name="Версия базы">
    <vt:lpwstr>18.2.0.0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10.62.20.99</vt:lpwstr>
  </property>
  <property fmtid="{D5CDD505-2E9C-101B-9397-08002B2CF9AE}" pid="8" name="База">
    <vt:lpwstr>svod_smart_bash</vt:lpwstr>
  </property>
  <property fmtid="{D5CDD505-2E9C-101B-9397-08002B2CF9AE}" pid="9" name="Пользователь">
    <vt:lpwstr>mo_seti_80645415_1</vt:lpwstr>
  </property>
  <property fmtid="{D5CDD505-2E9C-101B-9397-08002B2CF9AE}" pid="10" name="Шаблон">
    <vt:lpwstr>0503075G_20180601.xlt</vt:lpwstr>
  </property>
  <property fmtid="{D5CDD505-2E9C-101B-9397-08002B2CF9AE}" pid="11" name="Локальная база">
    <vt:lpwstr>не используется</vt:lpwstr>
  </property>
</Properties>
</file>